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72" windowWidth="21072" windowHeight="9012" firstSheet="9" activeTab="10"/>
  </bookViews>
  <sheets>
    <sheet name="2014-05-01 BWSC" sheetId="1" r:id="rId1"/>
    <sheet name="2014-05-04 - BWSC" sheetId="2" r:id="rId2"/>
    <sheet name="2014-05-18 - Harderwijk" sheetId="3" r:id="rId3"/>
    <sheet name="2014-06-22 Hasselt HYAC" sheetId="4" r:id="rId4"/>
    <sheet name="2014-08-17 VVW-Olen" sheetId="5" r:id="rId5"/>
    <sheet name="2014-08-28 - non off tussenstan" sheetId="6" r:id="rId6"/>
    <sheet name="2014-09-21 KHYC" sheetId="7" r:id="rId7"/>
    <sheet name="2014-09-21 non off tussenstand" sheetId="8" r:id="rId8"/>
    <sheet name="2014-09-28 - Cheratte" sheetId="9" r:id="rId9"/>
    <sheet name="2014-10-05 - Grobbendonk" sheetId="10" r:id="rId10"/>
    <sheet name="2014-10-05 - eindstand" sheetId="11" r:id="rId11"/>
  </sheets>
  <definedNames>
    <definedName name="_xlnm.Print_Titles" localSheetId="0">'2014-05-01 BWSC'!$1:$2</definedName>
    <definedName name="_xlnm.Print_Titles" localSheetId="2">'2014-05-18 - Harderwijk'!$A$1:$IV$2</definedName>
  </definedNames>
  <calcPr calcId="125725"/>
</workbook>
</file>

<file path=xl/calcChain.xml><?xml version="1.0" encoding="utf-8"?>
<calcChain xmlns="http://schemas.openxmlformats.org/spreadsheetml/2006/main">
  <c r="A7" i="10"/>
  <c r="F7"/>
  <c r="H7"/>
  <c r="L7"/>
  <c r="A8"/>
  <c r="F8"/>
  <c r="H8"/>
  <c r="L8"/>
  <c r="A9"/>
  <c r="F9"/>
  <c r="H9"/>
  <c r="L9"/>
  <c r="A13"/>
  <c r="F13"/>
  <c r="H13"/>
  <c r="L13"/>
  <c r="A14"/>
  <c r="F14"/>
  <c r="H14"/>
  <c r="L14"/>
  <c r="A15"/>
  <c r="F15"/>
  <c r="H15"/>
  <c r="L15"/>
  <c r="A16"/>
  <c r="F16"/>
  <c r="H16"/>
  <c r="L16"/>
  <c r="A17"/>
  <c r="F17"/>
  <c r="H17"/>
  <c r="L17"/>
  <c r="F18"/>
  <c r="H18"/>
  <c r="L18"/>
  <c r="A21"/>
  <c r="F21"/>
  <c r="H21"/>
  <c r="L21"/>
  <c r="A22"/>
  <c r="F22"/>
  <c r="H22"/>
  <c r="L22"/>
  <c r="A23"/>
  <c r="F23"/>
  <c r="H23"/>
  <c r="L23"/>
  <c r="F24"/>
  <c r="H24"/>
  <c r="L24"/>
  <c r="A28"/>
  <c r="F28"/>
  <c r="H28"/>
  <c r="L28"/>
  <c r="A29"/>
  <c r="F29"/>
  <c r="H29"/>
  <c r="L29"/>
  <c r="A30"/>
  <c r="F30"/>
  <c r="H30"/>
  <c r="L30"/>
  <c r="A31"/>
  <c r="F31"/>
  <c r="H31"/>
  <c r="L31"/>
  <c r="A32"/>
  <c r="F32"/>
  <c r="H32"/>
  <c r="L32"/>
  <c r="A33"/>
  <c r="F33"/>
  <c r="H33"/>
  <c r="L33"/>
  <c r="A44"/>
  <c r="F44"/>
  <c r="H44"/>
  <c r="L44"/>
  <c r="A45"/>
  <c r="F45"/>
  <c r="H45"/>
  <c r="L45"/>
  <c r="A48"/>
  <c r="F48"/>
  <c r="H48"/>
  <c r="L48"/>
  <c r="A49"/>
  <c r="F49"/>
  <c r="H49"/>
  <c r="L49"/>
  <c r="A50"/>
  <c r="F50"/>
  <c r="H50"/>
  <c r="L50"/>
  <c r="A53"/>
  <c r="F53"/>
  <c r="H53"/>
  <c r="L53"/>
  <c r="A54"/>
  <c r="F54"/>
  <c r="H54"/>
  <c r="L54"/>
  <c r="A55"/>
  <c r="F55"/>
  <c r="H55"/>
  <c r="L55"/>
  <c r="A56"/>
  <c r="F56"/>
  <c r="H56"/>
  <c r="L56"/>
  <c r="A60"/>
  <c r="F60"/>
  <c r="H60"/>
  <c r="L60"/>
  <c r="A61"/>
  <c r="F61"/>
  <c r="H61"/>
  <c r="L61"/>
  <c r="A62"/>
  <c r="F62"/>
  <c r="H62"/>
  <c r="L62"/>
  <c r="A63"/>
  <c r="F63"/>
  <c r="H63"/>
  <c r="L63"/>
  <c r="A64"/>
  <c r="F64"/>
  <c r="H64"/>
  <c r="L64"/>
  <c r="A67"/>
  <c r="F67"/>
  <c r="H67"/>
  <c r="L67"/>
  <c r="A68"/>
  <c r="F68"/>
  <c r="H68"/>
  <c r="L68"/>
  <c r="A69"/>
  <c r="F69"/>
  <c r="H69"/>
  <c r="L69"/>
  <c r="A70"/>
  <c r="F70"/>
  <c r="H70"/>
  <c r="L70"/>
  <c r="A71"/>
  <c r="F71"/>
  <c r="H71"/>
  <c r="L71"/>
  <c r="A7" i="9"/>
  <c r="F7"/>
  <c r="H7"/>
  <c r="L7"/>
  <c r="A8"/>
  <c r="F8"/>
  <c r="H8"/>
  <c r="L8"/>
  <c r="A9"/>
  <c r="F9"/>
  <c r="H9"/>
  <c r="L9"/>
  <c r="A13"/>
  <c r="F13"/>
  <c r="H13"/>
  <c r="L13"/>
  <c r="A14"/>
  <c r="F14"/>
  <c r="H14"/>
  <c r="L14"/>
  <c r="A15"/>
  <c r="F15"/>
  <c r="H15"/>
  <c r="L15"/>
  <c r="A16"/>
  <c r="F16"/>
  <c r="H16"/>
  <c r="L16"/>
  <c r="A17"/>
  <c r="F17"/>
  <c r="H17"/>
  <c r="L17"/>
  <c r="A18"/>
  <c r="F18"/>
  <c r="H18"/>
  <c r="L18"/>
  <c r="A21"/>
  <c r="F21"/>
  <c r="H21"/>
  <c r="L21"/>
  <c r="A22"/>
  <c r="F22"/>
  <c r="H22"/>
  <c r="L22"/>
  <c r="A23"/>
  <c r="F23"/>
  <c r="H23"/>
  <c r="L23"/>
  <c r="A27"/>
  <c r="F27"/>
  <c r="H27"/>
  <c r="L27"/>
  <c r="A28"/>
  <c r="F28"/>
  <c r="H28"/>
  <c r="L28"/>
  <c r="A29"/>
  <c r="F29"/>
  <c r="H29"/>
  <c r="L29"/>
  <c r="A32"/>
  <c r="F32"/>
  <c r="H32"/>
  <c r="L32"/>
  <c r="A36"/>
  <c r="F36"/>
  <c r="H36"/>
  <c r="L36"/>
  <c r="A43"/>
  <c r="F43"/>
  <c r="H43"/>
  <c r="L43"/>
  <c r="A44"/>
  <c r="F44"/>
  <c r="H44"/>
  <c r="L44"/>
  <c r="A45"/>
  <c r="F45"/>
  <c r="H45"/>
  <c r="L45"/>
  <c r="A48"/>
  <c r="F48"/>
  <c r="H48"/>
  <c r="L48"/>
  <c r="A49"/>
  <c r="F49"/>
  <c r="H49"/>
  <c r="L49"/>
  <c r="A50"/>
  <c r="F50"/>
  <c r="H50"/>
  <c r="L50"/>
  <c r="A51"/>
  <c r="F51"/>
  <c r="H51"/>
  <c r="L51"/>
  <c r="A52"/>
  <c r="F52"/>
  <c r="H52"/>
  <c r="L52"/>
  <c r="A56"/>
  <c r="F56"/>
  <c r="H56"/>
  <c r="L56"/>
  <c r="A57"/>
  <c r="F57"/>
  <c r="H57"/>
  <c r="L57"/>
  <c r="A58"/>
  <c r="F58"/>
  <c r="H58"/>
  <c r="L58"/>
  <c r="A61"/>
  <c r="F61"/>
  <c r="H61"/>
  <c r="L61"/>
  <c r="A62"/>
  <c r="F62"/>
  <c r="H62"/>
  <c r="L62"/>
  <c r="A63"/>
  <c r="F63"/>
  <c r="H63"/>
  <c r="L63"/>
  <c r="A7" i="7"/>
  <c r="F7"/>
  <c r="H7"/>
  <c r="L7"/>
  <c r="A8"/>
  <c r="F8"/>
  <c r="H8"/>
  <c r="L8"/>
  <c r="F9"/>
  <c r="H9"/>
  <c r="L9"/>
  <c r="A13"/>
  <c r="F13"/>
  <c r="H13"/>
  <c r="L13"/>
  <c r="A14"/>
  <c r="F14"/>
  <c r="H14"/>
  <c r="L14"/>
  <c r="A15"/>
  <c r="F15"/>
  <c r="H15"/>
  <c r="L15"/>
  <c r="A16"/>
  <c r="F16"/>
  <c r="H16"/>
  <c r="L16"/>
  <c r="A17"/>
  <c r="F17"/>
  <c r="H17"/>
  <c r="L17"/>
  <c r="F18"/>
  <c r="H18"/>
  <c r="L18"/>
  <c r="F19"/>
  <c r="H19"/>
  <c r="L19"/>
  <c r="A22"/>
  <c r="F22"/>
  <c r="H22"/>
  <c r="L22"/>
  <c r="A23"/>
  <c r="F23"/>
  <c r="H23"/>
  <c r="L23"/>
  <c r="A24"/>
  <c r="F24"/>
  <c r="H24"/>
  <c r="L24"/>
  <c r="A28"/>
  <c r="F28"/>
  <c r="H28"/>
  <c r="L28"/>
  <c r="A29"/>
  <c r="F29"/>
  <c r="H29"/>
  <c r="L29"/>
  <c r="A30"/>
  <c r="F30"/>
  <c r="H30"/>
  <c r="L30"/>
  <c r="A31"/>
  <c r="F31"/>
  <c r="H31"/>
  <c r="L31"/>
  <c r="A35"/>
  <c r="F35"/>
  <c r="H35"/>
  <c r="L35"/>
  <c r="A36"/>
  <c r="F36"/>
  <c r="H36"/>
  <c r="L36"/>
  <c r="A39"/>
  <c r="F39"/>
  <c r="H39"/>
  <c r="L39"/>
  <c r="A40"/>
  <c r="F40"/>
  <c r="H40"/>
  <c r="L40"/>
  <c r="A41"/>
  <c r="F41"/>
  <c r="H41"/>
  <c r="L41"/>
  <c r="A48"/>
  <c r="F48"/>
  <c r="H48"/>
  <c r="L48"/>
  <c r="A49"/>
  <c r="F49"/>
  <c r="H49"/>
  <c r="L49"/>
  <c r="F50"/>
  <c r="H50"/>
  <c r="L50"/>
  <c r="A54"/>
  <c r="F54"/>
  <c r="H54"/>
  <c r="L54"/>
  <c r="A55"/>
  <c r="F55"/>
  <c r="H55"/>
  <c r="L55"/>
  <c r="F56"/>
  <c r="H56"/>
  <c r="L56"/>
  <c r="F57"/>
  <c r="H57"/>
  <c r="L57"/>
  <c r="A60"/>
  <c r="F60"/>
  <c r="H60"/>
  <c r="L60"/>
  <c r="A61"/>
  <c r="F61"/>
  <c r="H61"/>
  <c r="L61"/>
  <c r="A62"/>
  <c r="F62"/>
  <c r="H62"/>
  <c r="L62"/>
  <c r="F63"/>
  <c r="H63"/>
  <c r="L63"/>
  <c r="A5" i="6"/>
  <c r="A6"/>
  <c r="A7"/>
  <c r="A11"/>
  <c r="A12"/>
  <c r="A13"/>
  <c r="A14"/>
  <c r="A18"/>
  <c r="A19"/>
  <c r="A20"/>
  <c r="A24"/>
  <c r="A25"/>
  <c r="A26"/>
  <c r="A30"/>
  <c r="A31"/>
  <c r="A32"/>
  <c r="A33"/>
  <c r="A34"/>
  <c r="A38"/>
  <c r="A39"/>
  <c r="A40"/>
  <c r="A44"/>
  <c r="A45"/>
  <c r="A46"/>
  <c r="A47"/>
  <c r="A48"/>
  <c r="A49"/>
  <c r="A50"/>
  <c r="A51"/>
  <c r="A52"/>
  <c r="A56"/>
  <c r="A57"/>
  <c r="A58"/>
  <c r="A62"/>
  <c r="A63"/>
  <c r="A64"/>
  <c r="A65"/>
  <c r="A66"/>
  <c r="A7" i="5"/>
  <c r="F7"/>
  <c r="H7"/>
  <c r="L7"/>
  <c r="A8"/>
  <c r="F8"/>
  <c r="H8"/>
  <c r="L8"/>
  <c r="A12"/>
  <c r="F12"/>
  <c r="H12"/>
  <c r="L12"/>
  <c r="A13"/>
  <c r="F13"/>
  <c r="H13"/>
  <c r="L13"/>
  <c r="A14"/>
  <c r="F14"/>
  <c r="H14"/>
  <c r="L14"/>
  <c r="A15"/>
  <c r="F15"/>
  <c r="H15"/>
  <c r="L15"/>
  <c r="A16"/>
  <c r="F16"/>
  <c r="H16"/>
  <c r="L16"/>
  <c r="A17"/>
  <c r="F17"/>
  <c r="H17"/>
  <c r="L17"/>
  <c r="A18"/>
  <c r="F18"/>
  <c r="H18"/>
  <c r="L18"/>
  <c r="A22"/>
  <c r="F22"/>
  <c r="H22"/>
  <c r="L22"/>
  <c r="A23"/>
  <c r="F23"/>
  <c r="H23"/>
  <c r="L23"/>
  <c r="A24"/>
  <c r="F24"/>
  <c r="H24"/>
  <c r="L24"/>
  <c r="F27"/>
  <c r="H27"/>
  <c r="L27"/>
  <c r="A31"/>
  <c r="F31"/>
  <c r="H31"/>
  <c r="L31"/>
  <c r="A32"/>
  <c r="F32"/>
  <c r="H32"/>
  <c r="L32"/>
  <c r="A40"/>
  <c r="F40"/>
  <c r="H40"/>
  <c r="L40"/>
  <c r="A41"/>
  <c r="F41"/>
  <c r="H41"/>
  <c r="L41"/>
  <c r="A42"/>
  <c r="F42"/>
  <c r="H42"/>
  <c r="L42"/>
  <c r="A43"/>
  <c r="F43"/>
  <c r="H43"/>
  <c r="L43"/>
  <c r="A46"/>
  <c r="F46"/>
  <c r="H46"/>
  <c r="L46"/>
  <c r="A47"/>
  <c r="F47"/>
  <c r="H47"/>
  <c r="L47"/>
  <c r="A51"/>
  <c r="F51"/>
  <c r="H51"/>
  <c r="L51"/>
  <c r="A52"/>
  <c r="F52"/>
  <c r="H52"/>
  <c r="L52"/>
  <c r="A53"/>
  <c r="F53"/>
  <c r="H53"/>
  <c r="L53"/>
  <c r="A54"/>
  <c r="F54"/>
  <c r="H54"/>
  <c r="L54"/>
  <c r="A57"/>
  <c r="F57"/>
  <c r="H57"/>
  <c r="L57"/>
  <c r="A58"/>
  <c r="F58"/>
  <c r="H58"/>
  <c r="L58"/>
  <c r="A7" i="4"/>
  <c r="F7"/>
  <c r="H7"/>
  <c r="L7"/>
  <c r="A8"/>
  <c r="F8"/>
  <c r="H8"/>
  <c r="L8"/>
  <c r="F11"/>
  <c r="H11"/>
  <c r="L11"/>
  <c r="A15"/>
  <c r="F15"/>
  <c r="H15"/>
  <c r="L15"/>
  <c r="A16"/>
  <c r="F16"/>
  <c r="H16"/>
  <c r="L16"/>
  <c r="A17"/>
  <c r="F17"/>
  <c r="H17"/>
  <c r="L17"/>
  <c r="A18"/>
  <c r="F18"/>
  <c r="H18"/>
  <c r="L18"/>
  <c r="A19"/>
  <c r="F19"/>
  <c r="H19"/>
  <c r="L19"/>
  <c r="F20"/>
  <c r="H20"/>
  <c r="L20"/>
  <c r="F21"/>
  <c r="H21"/>
  <c r="L21"/>
  <c r="F22"/>
  <c r="H22"/>
  <c r="L22"/>
  <c r="F23"/>
  <c r="H23"/>
  <c r="L23"/>
  <c r="A26"/>
  <c r="F26"/>
  <c r="H26"/>
  <c r="L26"/>
  <c r="A27"/>
  <c r="F27"/>
  <c r="H27"/>
  <c r="L27"/>
  <c r="F28"/>
  <c r="H28"/>
  <c r="L28"/>
  <c r="A32"/>
  <c r="F32"/>
  <c r="H32"/>
  <c r="L32"/>
  <c r="F33"/>
  <c r="H33"/>
  <c r="L33"/>
  <c r="A36"/>
  <c r="F36"/>
  <c r="H36"/>
  <c r="L36"/>
  <c r="F37"/>
  <c r="H37"/>
  <c r="L37"/>
  <c r="F38"/>
  <c r="H38"/>
  <c r="L38"/>
  <c r="F39"/>
  <c r="H39"/>
  <c r="L39"/>
  <c r="A43"/>
  <c r="F43"/>
  <c r="H43"/>
  <c r="L43"/>
  <c r="A44"/>
  <c r="F44"/>
  <c r="H44"/>
  <c r="L44"/>
  <c r="A45"/>
  <c r="F45"/>
  <c r="H45"/>
  <c r="L45"/>
  <c r="A48"/>
  <c r="F48"/>
  <c r="H48"/>
  <c r="L48"/>
  <c r="A49"/>
  <c r="F49"/>
  <c r="H49"/>
  <c r="L49"/>
  <c r="A50"/>
  <c r="F50"/>
  <c r="H50"/>
  <c r="L50"/>
  <c r="A51"/>
  <c r="F51"/>
  <c r="H51"/>
  <c r="L51"/>
  <c r="A54"/>
  <c r="F54"/>
  <c r="H54"/>
  <c r="L54"/>
  <c r="A55"/>
  <c r="F55"/>
  <c r="H55"/>
  <c r="L55"/>
  <c r="F56"/>
  <c r="H56"/>
  <c r="L56"/>
  <c r="A60"/>
  <c r="F60"/>
  <c r="H60"/>
  <c r="L60"/>
  <c r="A61"/>
  <c r="F61"/>
  <c r="H61"/>
  <c r="L61"/>
  <c r="A62"/>
  <c r="F62"/>
  <c r="H62"/>
  <c r="L62"/>
  <c r="A63"/>
  <c r="F63"/>
  <c r="H63"/>
  <c r="L63"/>
  <c r="A64"/>
  <c r="F64"/>
  <c r="H64"/>
  <c r="L64"/>
  <c r="F65"/>
  <c r="H65"/>
  <c r="L65"/>
  <c r="A68"/>
  <c r="F68"/>
  <c r="H68"/>
  <c r="L68"/>
  <c r="A69"/>
  <c r="F69"/>
  <c r="H69"/>
  <c r="L69"/>
  <c r="A70"/>
  <c r="F70"/>
  <c r="H70"/>
  <c r="L70"/>
  <c r="A71"/>
  <c r="F71"/>
  <c r="H71"/>
  <c r="L71"/>
  <c r="A72"/>
  <c r="F72"/>
  <c r="H72"/>
  <c r="L72"/>
  <c r="F73"/>
  <c r="H73"/>
  <c r="L73"/>
  <c r="A7" i="3"/>
  <c r="F7"/>
  <c r="H7"/>
  <c r="L7"/>
  <c r="A8"/>
  <c r="F8"/>
  <c r="H8"/>
  <c r="L8"/>
  <c r="A9"/>
  <c r="F9"/>
  <c r="H9"/>
  <c r="L9"/>
  <c r="A10"/>
  <c r="F10"/>
  <c r="H10"/>
  <c r="L10"/>
  <c r="A11"/>
  <c r="F11"/>
  <c r="H11"/>
  <c r="L11"/>
  <c r="A12"/>
  <c r="F12"/>
  <c r="H12"/>
  <c r="L12"/>
  <c r="A13"/>
  <c r="F13"/>
  <c r="H13"/>
  <c r="L13"/>
  <c r="A14"/>
  <c r="F14"/>
  <c r="H14"/>
  <c r="L14"/>
  <c r="A17"/>
  <c r="F17"/>
  <c r="H17"/>
  <c r="L17"/>
  <c r="A18"/>
  <c r="F18"/>
  <c r="H18"/>
  <c r="L18"/>
  <c r="A22"/>
  <c r="F22"/>
  <c r="H22"/>
  <c r="L22"/>
  <c r="A25"/>
  <c r="F25"/>
  <c r="H25"/>
  <c r="L25"/>
  <c r="A26"/>
  <c r="F26"/>
  <c r="H26"/>
  <c r="L26"/>
  <c r="A27"/>
  <c r="F27"/>
  <c r="H27"/>
  <c r="L27"/>
  <c r="A28"/>
  <c r="F28"/>
  <c r="H28"/>
  <c r="L28"/>
  <c r="A29"/>
  <c r="F29"/>
  <c r="H29"/>
  <c r="L29"/>
  <c r="A32"/>
  <c r="F32"/>
  <c r="H32"/>
  <c r="L32"/>
  <c r="A38"/>
  <c r="F38"/>
  <c r="H38"/>
  <c r="L38"/>
  <c r="A39"/>
  <c r="F39"/>
  <c r="H39"/>
  <c r="L39"/>
  <c r="A40"/>
  <c r="F40"/>
  <c r="H40"/>
  <c r="L40"/>
  <c r="A48"/>
  <c r="F48"/>
  <c r="H48"/>
  <c r="L48"/>
  <c r="A49"/>
  <c r="F49"/>
  <c r="H49"/>
  <c r="L49"/>
  <c r="A50"/>
  <c r="F50"/>
  <c r="H50"/>
  <c r="L50"/>
  <c r="A51"/>
  <c r="F51"/>
  <c r="H51"/>
  <c r="L51"/>
  <c r="A52"/>
  <c r="F52"/>
  <c r="H52"/>
  <c r="L52"/>
  <c r="A55"/>
  <c r="F55"/>
  <c r="H55"/>
  <c r="L55"/>
  <c r="A56"/>
  <c r="F56"/>
  <c r="H56"/>
  <c r="L56"/>
  <c r="A57"/>
  <c r="F57"/>
  <c r="H57"/>
  <c r="L57"/>
  <c r="A58"/>
  <c r="F58"/>
  <c r="H58"/>
  <c r="L58"/>
  <c r="A62"/>
  <c r="F62"/>
  <c r="H62"/>
  <c r="L62"/>
  <c r="A63"/>
  <c r="F63"/>
  <c r="H63"/>
  <c r="L63"/>
  <c r="A67"/>
  <c r="F67"/>
  <c r="H67"/>
  <c r="L67"/>
  <c r="A68"/>
  <c r="F68"/>
  <c r="H68"/>
  <c r="L68"/>
  <c r="A69"/>
  <c r="F69"/>
  <c r="H69"/>
  <c r="L69"/>
  <c r="A70"/>
  <c r="F70"/>
  <c r="H70"/>
  <c r="L70"/>
  <c r="A73"/>
  <c r="F73"/>
  <c r="H73"/>
  <c r="L73"/>
  <c r="A74"/>
  <c r="F74"/>
  <c r="H74"/>
  <c r="L74"/>
  <c r="A75"/>
  <c r="F75"/>
  <c r="H75"/>
  <c r="L75"/>
  <c r="A76"/>
  <c r="F76"/>
  <c r="H76"/>
  <c r="L76"/>
  <c r="A7" i="2"/>
  <c r="F7"/>
  <c r="H7"/>
  <c r="L7"/>
  <c r="A8"/>
  <c r="F8"/>
  <c r="H8"/>
  <c r="L8"/>
  <c r="A9"/>
  <c r="F9"/>
  <c r="H9"/>
  <c r="L9"/>
  <c r="A15"/>
  <c r="F15"/>
  <c r="H15"/>
  <c r="L15"/>
  <c r="A16"/>
  <c r="F16"/>
  <c r="H16"/>
  <c r="L16"/>
  <c r="A17"/>
  <c r="F17"/>
  <c r="H17"/>
  <c r="L17"/>
  <c r="A18"/>
  <c r="F18"/>
  <c r="H18"/>
  <c r="L18"/>
  <c r="A19"/>
  <c r="F19"/>
  <c r="H19"/>
  <c r="L19"/>
  <c r="A20"/>
  <c r="F20"/>
  <c r="H20"/>
  <c r="L20"/>
  <c r="A21"/>
  <c r="F21"/>
  <c r="H21"/>
  <c r="L21"/>
  <c r="F22"/>
  <c r="H22"/>
  <c r="L22"/>
  <c r="F23"/>
  <c r="H23"/>
  <c r="L23"/>
  <c r="A26"/>
  <c r="F26"/>
  <c r="H26"/>
  <c r="L26"/>
  <c r="A27"/>
  <c r="F27"/>
  <c r="H27"/>
  <c r="L27"/>
  <c r="F28"/>
  <c r="H28"/>
  <c r="L28"/>
  <c r="A32"/>
  <c r="F32"/>
  <c r="H32"/>
  <c r="L32"/>
  <c r="A33"/>
  <c r="F33"/>
  <c r="H33"/>
  <c r="L33"/>
  <c r="A34"/>
  <c r="F34"/>
  <c r="H34"/>
  <c r="L34"/>
  <c r="F35"/>
  <c r="H35"/>
  <c r="L35"/>
  <c r="A38"/>
  <c r="F38"/>
  <c r="H38"/>
  <c r="L38"/>
  <c r="F39"/>
  <c r="H39"/>
  <c r="L39"/>
  <c r="F40"/>
  <c r="H40"/>
  <c r="L40"/>
  <c r="A47"/>
  <c r="F47"/>
  <c r="H47"/>
  <c r="L47"/>
  <c r="A48"/>
  <c r="F48"/>
  <c r="H48"/>
  <c r="L48"/>
  <c r="A51"/>
  <c r="F51"/>
  <c r="H51"/>
  <c r="L51"/>
  <c r="A52"/>
  <c r="F52"/>
  <c r="H52"/>
  <c r="L52"/>
  <c r="A53"/>
  <c r="F53"/>
  <c r="H53"/>
  <c r="L53"/>
  <c r="F54"/>
  <c r="H54"/>
  <c r="L54"/>
  <c r="A57"/>
  <c r="F57"/>
  <c r="H57"/>
  <c r="L57"/>
  <c r="A58"/>
  <c r="F58"/>
  <c r="H58"/>
  <c r="L58"/>
  <c r="A59"/>
  <c r="F59"/>
  <c r="H59"/>
  <c r="L59"/>
  <c r="A63"/>
  <c r="F63"/>
  <c r="H63"/>
  <c r="L63"/>
  <c r="A64"/>
  <c r="F64"/>
  <c r="H64"/>
  <c r="L64"/>
  <c r="A65"/>
  <c r="F65"/>
  <c r="H65"/>
  <c r="L65"/>
  <c r="A66"/>
  <c r="F66"/>
  <c r="H66"/>
  <c r="L66"/>
  <c r="A69"/>
  <c r="F69"/>
  <c r="H69"/>
  <c r="L69"/>
  <c r="A70"/>
  <c r="F70"/>
  <c r="H70"/>
  <c r="L70"/>
  <c r="A71"/>
  <c r="F71"/>
  <c r="H71"/>
  <c r="L71"/>
  <c r="A72"/>
  <c r="F72"/>
  <c r="H72"/>
  <c r="L72"/>
  <c r="A73"/>
  <c r="F73"/>
  <c r="H73"/>
  <c r="L73"/>
  <c r="A7" i="1"/>
  <c r="F7"/>
  <c r="H7"/>
  <c r="L7"/>
  <c r="A8"/>
  <c r="F8"/>
  <c r="H8"/>
  <c r="L8"/>
  <c r="A12"/>
  <c r="F12"/>
  <c r="H12"/>
  <c r="L12"/>
  <c r="A13"/>
  <c r="F13"/>
  <c r="H13"/>
  <c r="L13"/>
  <c r="A14"/>
  <c r="F14"/>
  <c r="H14"/>
  <c r="L14"/>
  <c r="A15"/>
  <c r="F15"/>
  <c r="H15"/>
  <c r="L15"/>
  <c r="A16"/>
  <c r="F16"/>
  <c r="H16"/>
  <c r="L16"/>
  <c r="A17"/>
  <c r="F17"/>
  <c r="H17"/>
  <c r="L17"/>
  <c r="A18"/>
  <c r="F18"/>
  <c r="H18"/>
  <c r="L18"/>
  <c r="A21"/>
  <c r="F21"/>
  <c r="H21"/>
  <c r="L21"/>
  <c r="A22"/>
  <c r="F22"/>
  <c r="H22"/>
  <c r="L22"/>
  <c r="A26"/>
  <c r="F26"/>
  <c r="H26"/>
  <c r="L26"/>
  <c r="A27"/>
  <c r="F27"/>
  <c r="H27"/>
  <c r="L27"/>
  <c r="A28"/>
  <c r="F28"/>
  <c r="H28"/>
  <c r="L28"/>
  <c r="A29"/>
  <c r="F29"/>
  <c r="H29"/>
  <c r="L29"/>
  <c r="A32"/>
  <c r="F32"/>
  <c r="H32"/>
  <c r="L32"/>
  <c r="A36"/>
  <c r="F36"/>
  <c r="H36"/>
  <c r="L36"/>
  <c r="A37"/>
  <c r="F37"/>
  <c r="H37"/>
  <c r="L37"/>
  <c r="A40"/>
  <c r="F40"/>
  <c r="H40"/>
  <c r="L40"/>
  <c r="A41"/>
  <c r="F41"/>
  <c r="H41"/>
  <c r="L41"/>
  <c r="A42"/>
  <c r="F42"/>
  <c r="H42"/>
  <c r="L42"/>
  <c r="F43"/>
  <c r="H43"/>
  <c r="L43"/>
  <c r="A46"/>
  <c r="F46"/>
  <c r="H46"/>
  <c r="L46"/>
  <c r="A47"/>
  <c r="F47"/>
  <c r="H47"/>
  <c r="L47"/>
  <c r="A48"/>
  <c r="F48"/>
  <c r="H48"/>
  <c r="L48"/>
  <c r="A52"/>
  <c r="F52"/>
  <c r="H52"/>
  <c r="L52"/>
  <c r="A53"/>
  <c r="F53"/>
  <c r="H53"/>
  <c r="L53"/>
  <c r="A54"/>
  <c r="F54"/>
  <c r="H54"/>
  <c r="L54"/>
  <c r="F55"/>
  <c r="H55"/>
  <c r="L55"/>
  <c r="A58"/>
  <c r="F58"/>
  <c r="H58"/>
  <c r="L58"/>
  <c r="A59"/>
  <c r="F59"/>
  <c r="H59"/>
  <c r="L59"/>
  <c r="A60"/>
  <c r="F60"/>
  <c r="H60"/>
  <c r="L60"/>
  <c r="A61"/>
  <c r="F61"/>
  <c r="H61"/>
  <c r="L61"/>
  <c r="F62"/>
  <c r="H62"/>
  <c r="L62"/>
</calcChain>
</file>

<file path=xl/sharedStrings.xml><?xml version="1.0" encoding="utf-8"?>
<sst xmlns="http://schemas.openxmlformats.org/spreadsheetml/2006/main" count="2448" uniqueCount="186">
  <si>
    <t>Date</t>
  </si>
  <si>
    <t>Venue</t>
  </si>
  <si>
    <t>Jury</t>
  </si>
  <si>
    <t>Chief Calculator</t>
  </si>
  <si>
    <t>Chief Judge</t>
  </si>
  <si>
    <t>Points</t>
  </si>
  <si>
    <t>Mean Velocity (km/h)</t>
  </si>
  <si>
    <t>Distance (km)</t>
  </si>
  <si>
    <t># laps</t>
  </si>
  <si>
    <t>Penalties</t>
  </si>
  <si>
    <t>Comp Time</t>
  </si>
  <si>
    <t>Total Time</t>
  </si>
  <si>
    <t>Country</t>
  </si>
  <si>
    <t>Skier Name</t>
  </si>
  <si>
    <t>Category</t>
  </si>
  <si>
    <t>Boat #</t>
  </si>
  <si>
    <t>Order of Arrival</t>
  </si>
  <si>
    <t xml:space="preserve">CATEGORY : </t>
  </si>
  <si>
    <t>DATE</t>
  </si>
  <si>
    <t>ROUND</t>
  </si>
  <si>
    <t>CHAMPIONSHIP</t>
  </si>
  <si>
    <t>RACE</t>
  </si>
  <si>
    <t>-</t>
  </si>
  <si>
    <t>Belgisch Kampioenschap 2014</t>
  </si>
  <si>
    <t>Beringen  1</t>
  </si>
  <si>
    <t>01/05/2014</t>
  </si>
  <si>
    <t>Eurokids A - B</t>
  </si>
  <si>
    <t>Eurokids A</t>
  </si>
  <si>
    <t>EUA</t>
  </si>
  <si>
    <t>Rodens Elien</t>
  </si>
  <si>
    <t>BE</t>
  </si>
  <si>
    <t>Everaert Lenz</t>
  </si>
  <si>
    <t>Junioren - Heren F3</t>
  </si>
  <si>
    <t>Heren F3</t>
  </si>
  <si>
    <t>HF3</t>
  </si>
  <si>
    <t>Nulens Kelly</t>
  </si>
  <si>
    <t>Poetsch Kristof</t>
  </si>
  <si>
    <t>Dom Yoeri</t>
  </si>
  <si>
    <t>De Block Maikel</t>
  </si>
  <si>
    <t>Sijbers Tim</t>
  </si>
  <si>
    <t>Van Avermaet Patric</t>
  </si>
  <si>
    <t>Van Cleemput Siggy</t>
  </si>
  <si>
    <t>3% - rule 5.03</t>
  </si>
  <si>
    <t>Junioren</t>
  </si>
  <si>
    <t>JUN</t>
  </si>
  <si>
    <t>Laermans Tommy</t>
  </si>
  <si>
    <t>Pontzeele Moon</t>
  </si>
  <si>
    <t>Masters - Open Reeks</t>
  </si>
  <si>
    <t>Masters</t>
  </si>
  <si>
    <t>MAS</t>
  </si>
  <si>
    <t>Verdickt Eric</t>
  </si>
  <si>
    <t>Pontzeele Gerrit</t>
  </si>
  <si>
    <t>Dom Patrick</t>
  </si>
  <si>
    <t>Mossiat Marc</t>
  </si>
  <si>
    <t>Open reeks</t>
  </si>
  <si>
    <t>open</t>
  </si>
  <si>
    <t>Malot Steven</t>
  </si>
  <si>
    <t>Dames F1 - 2 3</t>
  </si>
  <si>
    <t>Dames F1</t>
  </si>
  <si>
    <t>DF1</t>
  </si>
  <si>
    <t>Leysen Vicky</t>
  </si>
  <si>
    <t>Magdeleyns Christel</t>
  </si>
  <si>
    <t>Dames F2</t>
  </si>
  <si>
    <t>DF2</t>
  </si>
  <si>
    <t>Van Gool Gitte</t>
  </si>
  <si>
    <t>Enekens Thanee</t>
  </si>
  <si>
    <t>Van de Ven Hailey</t>
  </si>
  <si>
    <t>Verdickt Steffi</t>
  </si>
  <si>
    <t>Quitting</t>
  </si>
  <si>
    <t>Dames F3</t>
  </si>
  <si>
    <t>DF3</t>
  </si>
  <si>
    <t>Rydl Chris</t>
  </si>
  <si>
    <t>De Cock Morgane</t>
  </si>
  <si>
    <t>Dom Ruby</t>
  </si>
  <si>
    <t>Heren F1 -2</t>
  </si>
  <si>
    <t>Heren F1</t>
  </si>
  <si>
    <t>HF1</t>
  </si>
  <si>
    <t>Vansteelant Dave</t>
  </si>
  <si>
    <t>De Weert Roy</t>
  </si>
  <si>
    <t>Bertels Buby</t>
  </si>
  <si>
    <t>Van Gaeveren Steven</t>
  </si>
  <si>
    <t>Heren F2</t>
  </si>
  <si>
    <t>HF2</t>
  </si>
  <si>
    <t>Mariën Robin</t>
  </si>
  <si>
    <t>Dumetier Gregory</t>
  </si>
  <si>
    <t>FR</t>
  </si>
  <si>
    <t>De Vos Giani</t>
  </si>
  <si>
    <t>Muyshondt Mike</t>
  </si>
  <si>
    <t>Dogger Pascal</t>
  </si>
  <si>
    <t>NL</t>
  </si>
  <si>
    <t>Van Gastel Peter</t>
  </si>
  <si>
    <t>Ciroux Martine</t>
  </si>
  <si>
    <t>Inge Swolfs ; François Van den Bossche ; Gust Lacroix ; Kim De Witte - Van den Bossche</t>
  </si>
  <si>
    <t>Beringen</t>
  </si>
  <si>
    <t>04/05/2014</t>
  </si>
  <si>
    <t>Inge Swolfs ; Vera Van Den Bossche ; Marino Lacroix ; Peter Van Gastel</t>
  </si>
  <si>
    <t>Klarenbeek Thea</t>
  </si>
  <si>
    <t>6% - rule  8.05 A</t>
  </si>
  <si>
    <t>Heren F1 - 2</t>
  </si>
  <si>
    <t>1% - rule 8.04b quitting</t>
  </si>
  <si>
    <t>Dames F1 - 2 -3</t>
  </si>
  <si>
    <t>Bertels Nico</t>
  </si>
  <si>
    <t>Masters - Open reeks</t>
  </si>
  <si>
    <t>Maeckelberg Demi</t>
  </si>
  <si>
    <t>Did Not Start</t>
  </si>
  <si>
    <t>Fehrman Bobby</t>
  </si>
  <si>
    <t>De Wachter Frederic</t>
  </si>
  <si>
    <t>Eurokids B</t>
  </si>
  <si>
    <t>Verweire Sam</t>
  </si>
  <si>
    <t>Beringen 2</t>
  </si>
  <si>
    <t>18/05/2014</t>
  </si>
  <si>
    <t>Harderwijk</t>
  </si>
  <si>
    <t>Gust Lacroix ; Anna Abbinante ; François Van den Bossche ; Peter Van Gastel</t>
  </si>
  <si>
    <t>Van Den Bossche Vera</t>
  </si>
  <si>
    <t>Klarenbeek  Tommy</t>
  </si>
  <si>
    <t>5% - rule  9.12</t>
  </si>
  <si>
    <t>Heren F1  - 2</t>
  </si>
  <si>
    <t>1 minute - 3.01</t>
  </si>
  <si>
    <t>Van Houten Agnetha</t>
  </si>
  <si>
    <t>Cramer Lisanl</t>
  </si>
  <si>
    <t>AT</t>
  </si>
  <si>
    <t>Ortlieb Kathrin</t>
  </si>
  <si>
    <t>Dames F1-2-3</t>
  </si>
  <si>
    <t>De Stoop Nico</t>
  </si>
  <si>
    <t>Spelter Peter</t>
  </si>
  <si>
    <t>DE</t>
  </si>
  <si>
    <t>Fehrman Julius</t>
  </si>
  <si>
    <t>EUB</t>
  </si>
  <si>
    <t>Masters - Open Race</t>
  </si>
  <si>
    <t>1 minute - 3.01; 3% - rule 8.05 A</t>
  </si>
  <si>
    <t>22/06/2014</t>
  </si>
  <si>
    <t>Hasselt</t>
  </si>
  <si>
    <t>Thea Klarenbeek ; Marino Lacroix ; Inge Swolfs ; Francois Van Den Bossche</t>
  </si>
  <si>
    <t>Lacroix Gust</t>
  </si>
  <si>
    <t>GB</t>
  </si>
  <si>
    <t>Tyndall Daryl</t>
  </si>
  <si>
    <t>US</t>
  </si>
  <si>
    <t>Haig Todd</t>
  </si>
  <si>
    <t>Heren F2-1</t>
  </si>
  <si>
    <t>De Spiegeleire Sylvia</t>
  </si>
  <si>
    <t>1% - rule 8.04</t>
  </si>
  <si>
    <t>Dames F3-2-1</t>
  </si>
  <si>
    <t>Smith Thomas</t>
  </si>
  <si>
    <t>Eurokids A-B</t>
  </si>
  <si>
    <t>HYAC</t>
  </si>
  <si>
    <t>17/08/2014</t>
  </si>
  <si>
    <t>Olen</t>
  </si>
  <si>
    <t>Gust Lacroix ; Vera Van Den Bossche ; Peter Van Gastel ; François Van den Bossche</t>
  </si>
  <si>
    <t>Heren F1-2</t>
  </si>
  <si>
    <t>1 minute - rule 3.01</t>
  </si>
  <si>
    <t>Masters - Open</t>
  </si>
  <si>
    <t>1% - rule 8.04 E</t>
  </si>
  <si>
    <t>Lisens Tim</t>
  </si>
  <si>
    <t>BEST ROUNDS</t>
  </si>
  <si>
    <t>COUNTRY</t>
  </si>
  <si>
    <t>SKIER</t>
  </si>
  <si>
    <t>RANKING</t>
  </si>
  <si>
    <t>CATEGORY</t>
  </si>
  <si>
    <t>21/09/2014</t>
  </si>
  <si>
    <t>Kim De Witte - Van den Bossche ; Thea Klarenbeek ; Peter Van Gastel ; François Van den Bossche</t>
  </si>
  <si>
    <t>1 minute - rule  3.01</t>
  </si>
  <si>
    <t>1 minute - rule 3.01 ; 10% - rule 3.01</t>
  </si>
  <si>
    <t>1 minute - rule 3.01 ; 6% - rule 6.04 /8.04</t>
  </si>
  <si>
    <t>1 minute  rule 3.01 ; 1% - rule 5.05</t>
  </si>
  <si>
    <t>Heren F3 - Junioren</t>
  </si>
  <si>
    <t>KHYC</t>
  </si>
  <si>
    <t>28/09/2014</t>
  </si>
  <si>
    <t>Cheratte</t>
  </si>
  <si>
    <t>François Van den Bossche ; Gust Lacroix ; Thea Klarenbeek ; Anna Abbinante</t>
  </si>
  <si>
    <t>Mercy Nadia</t>
  </si>
  <si>
    <t>De Weert Dylan</t>
  </si>
  <si>
    <t>1% - rule  8.04</t>
  </si>
  <si>
    <t>Pradal Laurent</t>
  </si>
  <si>
    <t>Cherattte</t>
  </si>
  <si>
    <t>05/10/2014</t>
  </si>
  <si>
    <t>Grobbendonk</t>
  </si>
  <si>
    <t>Vera Van Den Bossche ; Gust Lacroix ; Thea Klarenbeek ; Marino Lacroix</t>
  </si>
  <si>
    <t>Sewell Dave</t>
  </si>
  <si>
    <t>Heren F1-3</t>
  </si>
  <si>
    <t xml:space="preserve">  </t>
  </si>
  <si>
    <t>Guns Johan</t>
  </si>
  <si>
    <t>Masters - Open reek</t>
  </si>
  <si>
    <t>3% - rule  12.04</t>
  </si>
  <si>
    <t>Heren F3 -Junioren</t>
  </si>
  <si>
    <t>Euorkids A - B</t>
  </si>
  <si>
    <t>Finale Grobbendonk</t>
  </si>
</sst>
</file>

<file path=xl/styles.xml><?xml version="1.0" encoding="utf-8"?>
<styleSheet xmlns="http://schemas.openxmlformats.org/spreadsheetml/2006/main">
  <numFmts count="4">
    <numFmt numFmtId="164" formatCode="h:mm:ss\.ss"/>
    <numFmt numFmtId="165" formatCode="d/mm/yyyy;@"/>
    <numFmt numFmtId="166" formatCode="0.000"/>
    <numFmt numFmtId="167" formatCode="h:mm:ss.00"/>
  </numFmts>
  <fonts count="8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8"/>
      <color rgb="FFFF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2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4">
    <xf numFmtId="0" fontId="0" fillId="0" borderId="0" xfId="0"/>
    <xf numFmtId="2" fontId="0" fillId="0" borderId="0" xfId="0" applyNumberFormat="1"/>
    <xf numFmtId="164" fontId="0" fillId="0" borderId="0" xfId="0" applyNumberFormat="1"/>
    <xf numFmtId="0" fontId="0" fillId="2" borderId="0" xfId="0" applyFill="1"/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1" fillId="0" borderId="0" xfId="0" applyFont="1" applyAlignment="1">
      <alignment horizontal="center"/>
    </xf>
    <xf numFmtId="0" fontId="1" fillId="3" borderId="0" xfId="0" applyFont="1" applyFill="1" applyAlignment="1">
      <alignment horizontal="center"/>
    </xf>
    <xf numFmtId="2" fontId="1" fillId="3" borderId="0" xfId="0" applyNumberFormat="1" applyFont="1" applyFill="1" applyAlignment="1">
      <alignment horizontal="center"/>
    </xf>
    <xf numFmtId="164" fontId="1" fillId="3" borderId="0" xfId="0" applyNumberFormat="1" applyFont="1" applyFill="1" applyAlignment="1">
      <alignment horizontal="center"/>
    </xf>
    <xf numFmtId="0" fontId="1" fillId="4" borderId="0" xfId="0" applyFont="1" applyFill="1"/>
    <xf numFmtId="0" fontId="1" fillId="0" borderId="0" xfId="0" applyFont="1" applyFill="1"/>
    <xf numFmtId="165" fontId="0" fillId="0" borderId="0" xfId="0" applyNumberFormat="1"/>
    <xf numFmtId="166" fontId="0" fillId="0" borderId="0" xfId="0" applyNumberFormat="1"/>
    <xf numFmtId="166" fontId="1" fillId="3" borderId="0" xfId="0" applyNumberFormat="1" applyFont="1" applyFill="1" applyAlignment="1">
      <alignment horizontal="center"/>
    </xf>
    <xf numFmtId="166" fontId="0" fillId="0" borderId="0" xfId="0" applyNumberFormat="1" applyAlignment="1">
      <alignment horizontal="center"/>
    </xf>
    <xf numFmtId="0" fontId="0" fillId="0" borderId="0" xfId="0" quotePrefix="1" applyAlignment="1">
      <alignment horizontal="center"/>
    </xf>
    <xf numFmtId="167" fontId="0" fillId="0" borderId="0" xfId="0" applyNumberFormat="1" applyAlignment="1">
      <alignment horizontal="center"/>
    </xf>
    <xf numFmtId="0" fontId="2" fillId="0" borderId="0" xfId="0" applyFont="1"/>
    <xf numFmtId="166" fontId="2" fillId="0" borderId="0" xfId="0" applyNumberFormat="1" applyFont="1"/>
    <xf numFmtId="2" fontId="2" fillId="0" borderId="0" xfId="0" applyNumberFormat="1" applyFont="1"/>
    <xf numFmtId="164" fontId="2" fillId="0" borderId="0" xfId="0" applyNumberFormat="1" applyFont="1"/>
    <xf numFmtId="0" fontId="2" fillId="2" borderId="0" xfId="0" applyFont="1" applyFill="1"/>
    <xf numFmtId="0" fontId="2" fillId="0" borderId="0" xfId="0" applyFont="1" applyAlignment="1">
      <alignment horizontal="center"/>
    </xf>
    <xf numFmtId="166" fontId="2" fillId="0" borderId="0" xfId="0" applyNumberFormat="1" applyFont="1" applyAlignment="1">
      <alignment horizontal="center"/>
    </xf>
    <xf numFmtId="2" fontId="2" fillId="0" borderId="0" xfId="0" applyNumberFormat="1" applyFont="1" applyAlignment="1">
      <alignment horizontal="center"/>
    </xf>
    <xf numFmtId="167" fontId="2" fillId="0" borderId="0" xfId="0" applyNumberFormat="1" applyFont="1" applyAlignment="1">
      <alignment horizontal="center"/>
    </xf>
    <xf numFmtId="0" fontId="3" fillId="3" borderId="0" xfId="0" applyFont="1" applyFill="1" applyAlignment="1">
      <alignment horizontal="center"/>
    </xf>
    <xf numFmtId="166" fontId="3" fillId="3" borderId="0" xfId="0" applyNumberFormat="1" applyFont="1" applyFill="1" applyAlignment="1">
      <alignment horizontal="center"/>
    </xf>
    <xf numFmtId="2" fontId="3" fillId="3" borderId="0" xfId="0" applyNumberFormat="1" applyFont="1" applyFill="1" applyAlignment="1">
      <alignment horizontal="center"/>
    </xf>
    <xf numFmtId="164" fontId="3" fillId="3" borderId="0" xfId="0" applyNumberFormat="1" applyFont="1" applyFill="1" applyAlignment="1">
      <alignment horizontal="center"/>
    </xf>
    <xf numFmtId="0" fontId="3" fillId="4" borderId="0" xfId="0" applyFont="1" applyFill="1"/>
    <xf numFmtId="0" fontId="2" fillId="0" borderId="0" xfId="0" quotePrefix="1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Fill="1"/>
    <xf numFmtId="165" fontId="2" fillId="0" borderId="0" xfId="0" applyNumberFormat="1" applyFont="1"/>
    <xf numFmtId="0" fontId="4" fillId="0" borderId="0" xfId="0" applyFont="1"/>
    <xf numFmtId="166" fontId="4" fillId="0" borderId="0" xfId="0" applyNumberFormat="1" applyFont="1"/>
    <xf numFmtId="2" fontId="4" fillId="0" borderId="0" xfId="0" applyNumberFormat="1" applyFont="1"/>
    <xf numFmtId="164" fontId="4" fillId="0" borderId="0" xfId="0" applyNumberFormat="1" applyFont="1"/>
    <xf numFmtId="0" fontId="4" fillId="2" borderId="0" xfId="0" applyFont="1" applyFill="1"/>
    <xf numFmtId="0" fontId="4" fillId="0" borderId="0" xfId="0" applyFont="1" applyAlignment="1">
      <alignment horizontal="center"/>
    </xf>
    <xf numFmtId="166" fontId="4" fillId="0" borderId="0" xfId="0" applyNumberFormat="1" applyFont="1" applyAlignment="1">
      <alignment horizontal="center"/>
    </xf>
    <xf numFmtId="2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0" fontId="5" fillId="3" borderId="0" xfId="0" applyFont="1" applyFill="1" applyAlignment="1">
      <alignment horizontal="center"/>
    </xf>
    <xf numFmtId="166" fontId="5" fillId="3" borderId="0" xfId="0" applyNumberFormat="1" applyFont="1" applyFill="1" applyAlignment="1">
      <alignment horizontal="center"/>
    </xf>
    <xf numFmtId="2" fontId="5" fillId="3" borderId="0" xfId="0" applyNumberFormat="1" applyFont="1" applyFill="1" applyAlignment="1">
      <alignment horizontal="center"/>
    </xf>
    <xf numFmtId="164" fontId="5" fillId="3" borderId="0" xfId="0" applyNumberFormat="1" applyFont="1" applyFill="1" applyAlignment="1">
      <alignment horizontal="center"/>
    </xf>
    <xf numFmtId="0" fontId="5" fillId="4" borderId="0" xfId="0" applyFont="1" applyFill="1"/>
    <xf numFmtId="0" fontId="5" fillId="0" borderId="0" xfId="0" applyFont="1" applyAlignment="1">
      <alignment horizontal="center"/>
    </xf>
    <xf numFmtId="0" fontId="5" fillId="0" borderId="0" xfId="0" applyFont="1" applyFill="1"/>
    <xf numFmtId="165" fontId="4" fillId="0" borderId="0" xfId="0" applyNumberFormat="1" applyFont="1"/>
    <xf numFmtId="0" fontId="4" fillId="0" borderId="0" xfId="0" applyFont="1" applyAlignment="1"/>
    <xf numFmtId="0" fontId="4" fillId="0" borderId="0" xfId="0" quotePrefix="1" applyFont="1" applyAlignment="1">
      <alignment horizontal="center"/>
    </xf>
    <xf numFmtId="0" fontId="5" fillId="3" borderId="0" xfId="0" applyFont="1" applyFill="1" applyAlignment="1"/>
    <xf numFmtId="0" fontId="0" fillId="0" borderId="0" xfId="0" applyNumberFormat="1"/>
    <xf numFmtId="164" fontId="0" fillId="0" borderId="0" xfId="0" applyNumberFormat="1" applyAlignment="1">
      <alignment horizontal="center"/>
    </xf>
    <xf numFmtId="0" fontId="1" fillId="5" borderId="0" xfId="0" applyFont="1" applyFill="1" applyAlignment="1">
      <alignment horizontal="center"/>
    </xf>
    <xf numFmtId="164" fontId="1" fillId="5" borderId="0" xfId="0" applyNumberFormat="1" applyFont="1" applyFill="1" applyAlignment="1">
      <alignment horizontal="center"/>
    </xf>
    <xf numFmtId="0" fontId="6" fillId="0" borderId="0" xfId="0" applyFont="1" applyFill="1"/>
    <xf numFmtId="0" fontId="6" fillId="0" borderId="0" xfId="0" applyFont="1" applyFill="1" applyAlignment="1">
      <alignment horizontal="center"/>
    </xf>
    <xf numFmtId="2" fontId="6" fillId="0" borderId="0" xfId="0" applyNumberFormat="1" applyFont="1" applyFill="1"/>
    <xf numFmtId="166" fontId="6" fillId="0" borderId="0" xfId="0" applyNumberFormat="1" applyFont="1" applyFill="1" applyAlignment="1">
      <alignment horizontal="center"/>
    </xf>
    <xf numFmtId="2" fontId="6" fillId="0" borderId="0" xfId="0" applyNumberFormat="1" applyFont="1" applyFill="1" applyAlignment="1">
      <alignment horizontal="center"/>
    </xf>
    <xf numFmtId="167" fontId="6" fillId="0" borderId="0" xfId="0" applyNumberFormat="1" applyFont="1" applyFill="1" applyAlignment="1">
      <alignment horizontal="center"/>
    </xf>
    <xf numFmtId="0" fontId="6" fillId="0" borderId="0" xfId="0" quotePrefix="1" applyFont="1" applyFill="1" applyAlignment="1">
      <alignment horizontal="center"/>
    </xf>
    <xf numFmtId="0" fontId="7" fillId="0" borderId="0" xfId="0" applyFont="1" applyFill="1" applyAlignment="1">
      <alignment horizontal="center"/>
    </xf>
    <xf numFmtId="166" fontId="7" fillId="0" borderId="0" xfId="0" applyNumberFormat="1" applyFont="1" applyFill="1" applyAlignment="1">
      <alignment horizontal="center"/>
    </xf>
    <xf numFmtId="2" fontId="7" fillId="0" borderId="0" xfId="0" applyNumberFormat="1" applyFont="1" applyFill="1" applyAlignment="1">
      <alignment horizontal="center"/>
    </xf>
    <xf numFmtId="164" fontId="7" fillId="0" borderId="0" xfId="0" applyNumberFormat="1" applyFont="1" applyFill="1" applyAlignment="1">
      <alignment horizontal="center"/>
    </xf>
    <xf numFmtId="166" fontId="6" fillId="0" borderId="0" xfId="0" applyNumberFormat="1" applyFont="1" applyFill="1"/>
    <xf numFmtId="164" fontId="6" fillId="0" borderId="0" xfId="0" applyNumberFormat="1" applyFont="1" applyFill="1"/>
    <xf numFmtId="0" fontId="7" fillId="0" borderId="0" xfId="0" applyFont="1" applyFill="1"/>
  </cellXfs>
  <cellStyles count="1">
    <cellStyle name="Standaard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137160</xdr:colOff>
      <xdr:row>35</xdr:row>
      <xdr:rowOff>7620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052" t="15333" r="33177" b="14583"/>
        <a:stretch>
          <a:fillRect/>
        </a:stretch>
      </xdr:blipFill>
      <xdr:spPr bwMode="auto">
        <a:xfrm>
          <a:off x="0" y="0"/>
          <a:ext cx="6842760" cy="64084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36</xdr:row>
      <xdr:rowOff>38100</xdr:rowOff>
    </xdr:from>
    <xdr:to>
      <xdr:col>11</xdr:col>
      <xdr:colOff>129540</xdr:colOff>
      <xdr:row>71</xdr:row>
      <xdr:rowOff>106680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20000" t="15583" r="33281" b="13667"/>
        <a:stretch>
          <a:fillRect/>
        </a:stretch>
      </xdr:blipFill>
      <xdr:spPr bwMode="auto">
        <a:xfrm>
          <a:off x="0" y="6621780"/>
          <a:ext cx="6835140" cy="64693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320040</xdr:colOff>
      <xdr:row>72</xdr:row>
      <xdr:rowOff>38100</xdr:rowOff>
    </xdr:from>
    <xdr:to>
      <xdr:col>11</xdr:col>
      <xdr:colOff>91440</xdr:colOff>
      <xdr:row>74</xdr:row>
      <xdr:rowOff>0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22500" t="15833" r="33229" b="80584"/>
        <a:stretch>
          <a:fillRect/>
        </a:stretch>
      </xdr:blipFill>
      <xdr:spPr bwMode="auto">
        <a:xfrm>
          <a:off x="320040" y="13205460"/>
          <a:ext cx="6477000" cy="3276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434340</xdr:colOff>
      <xdr:row>32</xdr:row>
      <xdr:rowOff>45720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208" t="15333" r="22656" b="20167"/>
        <a:stretch>
          <a:fillRect/>
        </a:stretch>
      </xdr:blipFill>
      <xdr:spPr bwMode="auto">
        <a:xfrm>
          <a:off x="0" y="0"/>
          <a:ext cx="8359140" cy="58978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13</xdr:col>
      <xdr:colOff>480060</xdr:colOff>
      <xdr:row>59</xdr:row>
      <xdr:rowOff>175260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19844" t="15167" r="22708" b="30917"/>
        <a:stretch>
          <a:fillRect/>
        </a:stretch>
      </xdr:blipFill>
      <xdr:spPr bwMode="auto">
        <a:xfrm>
          <a:off x="0" y="6035040"/>
          <a:ext cx="8404860" cy="49301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-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Q141"/>
  <sheetViews>
    <sheetView workbookViewId="0">
      <selection activeCell="A7" sqref="A7"/>
    </sheetView>
  </sheetViews>
  <sheetFormatPr defaultRowHeight="14.4"/>
  <cols>
    <col min="1" max="1" width="14.6640625" bestFit="1" customWidth="1"/>
    <col min="2" max="2" width="19.33203125" customWidth="1"/>
    <col min="3" max="3" width="8.5546875" bestFit="1" customWidth="1"/>
    <col min="4" max="4" width="19.88671875" customWidth="1"/>
    <col min="5" max="5" width="7.77734375" bestFit="1" customWidth="1"/>
    <col min="6" max="6" width="10.5546875" style="2" bestFit="1" customWidth="1"/>
    <col min="7" max="7" width="11.88671875" hidden="1" customWidth="1"/>
    <col min="8" max="8" width="10.5546875" style="2" bestFit="1" customWidth="1"/>
    <col min="9" max="9" width="12.33203125" hidden="1" customWidth="1"/>
    <col min="10" max="10" width="12.109375" bestFit="1" customWidth="1"/>
    <col min="11" max="11" width="5.77734375" bestFit="1" customWidth="1"/>
    <col min="12" max="12" width="12.5546875" style="1" bestFit="1" customWidth="1"/>
    <col min="13" max="13" width="13.33203125" style="1" hidden="1" customWidth="1"/>
    <col min="14" max="14" width="19.77734375" style="13" bestFit="1" customWidth="1"/>
    <col min="15" max="15" width="7.44140625" bestFit="1" customWidth="1"/>
    <col min="17" max="17" width="0" hidden="1" customWidth="1"/>
  </cols>
  <sheetData>
    <row r="1" spans="1:17">
      <c r="A1" s="10" t="s">
        <v>20</v>
      </c>
      <c r="B1" t="s">
        <v>23</v>
      </c>
    </row>
    <row r="2" spans="1:17">
      <c r="A2" s="10" t="s">
        <v>19</v>
      </c>
      <c r="B2" t="s">
        <v>24</v>
      </c>
      <c r="E2" s="10" t="s">
        <v>18</v>
      </c>
      <c r="F2" s="12" t="s">
        <v>25</v>
      </c>
    </row>
    <row r="3" spans="1:17">
      <c r="A3" s="11"/>
    </row>
    <row r="4" spans="1:17" ht="14.4" customHeight="1">
      <c r="A4" s="10" t="s">
        <v>21</v>
      </c>
      <c r="B4" t="s">
        <v>26</v>
      </c>
    </row>
    <row r="5" spans="1:17" ht="14.4" customHeight="1">
      <c r="A5" s="10" t="s">
        <v>17</v>
      </c>
      <c r="B5" t="s">
        <v>27</v>
      </c>
    </row>
    <row r="6" spans="1:17" ht="14.4" customHeight="1">
      <c r="A6" s="7" t="s">
        <v>16</v>
      </c>
      <c r="B6" s="7" t="s">
        <v>15</v>
      </c>
      <c r="C6" s="7" t="s">
        <v>14</v>
      </c>
      <c r="D6" s="7" t="s">
        <v>13</v>
      </c>
      <c r="E6" s="7" t="s">
        <v>12</v>
      </c>
      <c r="F6" s="9" t="s">
        <v>11</v>
      </c>
      <c r="G6" s="7"/>
      <c r="H6" s="9" t="s">
        <v>10</v>
      </c>
      <c r="I6" s="7"/>
      <c r="J6" s="7" t="s">
        <v>9</v>
      </c>
      <c r="K6" s="7" t="s">
        <v>8</v>
      </c>
      <c r="L6" s="8" t="s">
        <v>7</v>
      </c>
      <c r="M6" s="8"/>
      <c r="N6" s="14" t="s">
        <v>6</v>
      </c>
      <c r="O6" s="7" t="s">
        <v>5</v>
      </c>
    </row>
    <row r="7" spans="1:17" ht="14.4" customHeight="1">
      <c r="A7" s="4">
        <f>Q7+1</f>
        <v>1</v>
      </c>
      <c r="B7" s="4">
        <v>10</v>
      </c>
      <c r="C7" s="4" t="s">
        <v>28</v>
      </c>
      <c r="D7" t="s">
        <v>29</v>
      </c>
      <c r="E7" s="4" t="s">
        <v>30</v>
      </c>
      <c r="F7" s="17">
        <f>G7/1000/86400</f>
        <v>9.6721064814814812E-3</v>
      </c>
      <c r="G7" s="4">
        <v>835670</v>
      </c>
      <c r="H7" s="17">
        <f>I7/1000/86400</f>
        <v>9.6721064814814812E-3</v>
      </c>
      <c r="I7">
        <v>835670</v>
      </c>
      <c r="K7" s="4">
        <v>2</v>
      </c>
      <c r="L7" s="5">
        <f>M7/1000</f>
        <v>8</v>
      </c>
      <c r="M7" s="5">
        <v>8000</v>
      </c>
      <c r="N7" s="15">
        <v>34.463363647460937</v>
      </c>
      <c r="O7" s="1">
        <v>1000</v>
      </c>
      <c r="Q7" s="4">
        <v>0</v>
      </c>
    </row>
    <row r="8" spans="1:17" s="6" customFormat="1" ht="14.4" customHeight="1">
      <c r="A8" s="4">
        <f>Q8+1</f>
        <v>2</v>
      </c>
      <c r="B8" s="4">
        <v>28</v>
      </c>
      <c r="C8" s="4" t="s">
        <v>28</v>
      </c>
      <c r="D8" t="s">
        <v>31</v>
      </c>
      <c r="E8" s="4" t="s">
        <v>30</v>
      </c>
      <c r="F8" s="17">
        <f>G8/1000/86400</f>
        <v>1.087650462962963E-2</v>
      </c>
      <c r="G8" s="4">
        <v>939730</v>
      </c>
      <c r="H8" s="17">
        <f>I8/1000/86400</f>
        <v>2.175300925925926E-2</v>
      </c>
      <c r="I8">
        <v>1879460</v>
      </c>
      <c r="J8"/>
      <c r="K8" s="4">
        <v>1</v>
      </c>
      <c r="L8" s="5">
        <f>M8/1000</f>
        <v>4</v>
      </c>
      <c r="M8" s="5">
        <v>4000</v>
      </c>
      <c r="N8" s="15">
        <v>15.323550224304199</v>
      </c>
      <c r="O8" s="1">
        <v>444.6300048828125</v>
      </c>
      <c r="Q8" s="4">
        <v>1</v>
      </c>
    </row>
    <row r="9" spans="1:17" ht="14.4" customHeight="1">
      <c r="A9" s="10" t="s">
        <v>21</v>
      </c>
      <c r="B9" t="s">
        <v>32</v>
      </c>
    </row>
    <row r="10" spans="1:17" ht="14.4" customHeight="1">
      <c r="A10" s="10" t="s">
        <v>17</v>
      </c>
      <c r="B10" t="s">
        <v>33</v>
      </c>
    </row>
    <row r="11" spans="1:17" ht="14.4" customHeight="1">
      <c r="A11" s="7" t="s">
        <v>16</v>
      </c>
      <c r="B11" s="7" t="s">
        <v>15</v>
      </c>
      <c r="C11" s="7" t="s">
        <v>14</v>
      </c>
      <c r="D11" s="7" t="s">
        <v>13</v>
      </c>
      <c r="E11" s="7" t="s">
        <v>12</v>
      </c>
      <c r="F11" s="9" t="s">
        <v>11</v>
      </c>
      <c r="G11" s="7"/>
      <c r="H11" s="9" t="s">
        <v>10</v>
      </c>
      <c r="I11" s="7"/>
      <c r="J11" s="7" t="s">
        <v>9</v>
      </c>
      <c r="K11" s="7" t="s">
        <v>8</v>
      </c>
      <c r="L11" s="8" t="s">
        <v>7</v>
      </c>
      <c r="M11" s="8"/>
      <c r="N11" s="14" t="s">
        <v>6</v>
      </c>
      <c r="O11" s="7" t="s">
        <v>5</v>
      </c>
    </row>
    <row r="12" spans="1:17" ht="14.4" customHeight="1">
      <c r="A12" s="4">
        <f t="shared" ref="A12:A18" si="0">Q12+1</f>
        <v>1</v>
      </c>
      <c r="B12" s="4">
        <v>60</v>
      </c>
      <c r="C12" s="4" t="s">
        <v>34</v>
      </c>
      <c r="D12" t="s">
        <v>35</v>
      </c>
      <c r="E12" s="4" t="s">
        <v>30</v>
      </c>
      <c r="F12" s="17">
        <f t="shared" ref="F12:F18" si="1">G12/1000/86400</f>
        <v>2.4410543981481479E-2</v>
      </c>
      <c r="G12" s="4">
        <v>2109071</v>
      </c>
      <c r="H12" s="17">
        <f t="shared" ref="H12:H18" si="2">I12/1000/86400</f>
        <v>2.4410543981481479E-2</v>
      </c>
      <c r="I12">
        <v>2109071</v>
      </c>
      <c r="K12" s="4">
        <v>10</v>
      </c>
      <c r="L12" s="5">
        <f t="shared" ref="L12:L18" si="3">M12/1000</f>
        <v>40</v>
      </c>
      <c r="M12" s="5">
        <v>40000</v>
      </c>
      <c r="N12" s="15">
        <v>68.276504516601562</v>
      </c>
      <c r="O12" s="1">
        <v>1000</v>
      </c>
      <c r="Q12" s="4">
        <v>0</v>
      </c>
    </row>
    <row r="13" spans="1:17" ht="14.4" customHeight="1">
      <c r="A13" s="4">
        <f t="shared" si="0"/>
        <v>2</v>
      </c>
      <c r="B13" s="4">
        <v>10</v>
      </c>
      <c r="C13" s="4" t="s">
        <v>34</v>
      </c>
      <c r="D13" t="s">
        <v>36</v>
      </c>
      <c r="E13" s="4" t="s">
        <v>30</v>
      </c>
      <c r="F13" s="17">
        <f t="shared" si="1"/>
        <v>2.513304398148148E-2</v>
      </c>
      <c r="G13" s="4">
        <v>2171495</v>
      </c>
      <c r="H13" s="17">
        <f t="shared" si="2"/>
        <v>2.513304398148148E-2</v>
      </c>
      <c r="I13">
        <v>2171495</v>
      </c>
      <c r="K13" s="4">
        <v>10</v>
      </c>
      <c r="L13" s="5">
        <f t="shared" si="3"/>
        <v>40</v>
      </c>
      <c r="M13" s="5">
        <v>40000</v>
      </c>
      <c r="N13" s="15">
        <v>66.313758850097656</v>
      </c>
      <c r="O13" s="1">
        <v>971.25</v>
      </c>
      <c r="Q13" s="4">
        <v>1</v>
      </c>
    </row>
    <row r="14" spans="1:17" ht="14.4" customHeight="1">
      <c r="A14" s="4">
        <f t="shared" si="0"/>
        <v>3</v>
      </c>
      <c r="B14" s="4">
        <v>58</v>
      </c>
      <c r="C14" s="4" t="s">
        <v>34</v>
      </c>
      <c r="D14" t="s">
        <v>37</v>
      </c>
      <c r="E14" s="4" t="s">
        <v>30</v>
      </c>
      <c r="F14" s="17">
        <f t="shared" si="1"/>
        <v>2.5190057870370368E-2</v>
      </c>
      <c r="G14" s="4">
        <v>2176421</v>
      </c>
      <c r="H14" s="17">
        <f t="shared" si="2"/>
        <v>2.5190057870370368E-2</v>
      </c>
      <c r="I14">
        <v>2176421</v>
      </c>
      <c r="K14" s="4">
        <v>10</v>
      </c>
      <c r="L14" s="5">
        <f t="shared" si="3"/>
        <v>40</v>
      </c>
      <c r="M14" s="5">
        <v>40000</v>
      </c>
      <c r="N14" s="15">
        <v>66.163673400878906</v>
      </c>
      <c r="O14" s="1">
        <v>969.04998779296875</v>
      </c>
      <c r="Q14" s="4">
        <v>2</v>
      </c>
    </row>
    <row r="15" spans="1:17" ht="14.4" customHeight="1">
      <c r="A15" s="4">
        <f t="shared" si="0"/>
        <v>4</v>
      </c>
      <c r="B15" s="4">
        <v>28</v>
      </c>
      <c r="C15" s="4" t="s">
        <v>34</v>
      </c>
      <c r="D15" t="s">
        <v>38</v>
      </c>
      <c r="E15" s="4" t="s">
        <v>30</v>
      </c>
      <c r="F15" s="17">
        <f t="shared" si="1"/>
        <v>2.5420428240740738E-2</v>
      </c>
      <c r="G15" s="4">
        <v>2196325</v>
      </c>
      <c r="H15" s="17">
        <f t="shared" si="2"/>
        <v>2.824491898148148E-2</v>
      </c>
      <c r="I15">
        <v>2440361</v>
      </c>
      <c r="K15" s="4">
        <v>9</v>
      </c>
      <c r="L15" s="5">
        <f t="shared" si="3"/>
        <v>36</v>
      </c>
      <c r="M15" s="5">
        <v>36000</v>
      </c>
      <c r="N15" s="15">
        <v>59.007659912109375</v>
      </c>
      <c r="O15" s="1">
        <v>864.239990234375</v>
      </c>
      <c r="Q15" s="4">
        <v>3</v>
      </c>
    </row>
    <row r="16" spans="1:17" ht="14.4" customHeight="1">
      <c r="A16" s="4">
        <f t="shared" si="0"/>
        <v>5</v>
      </c>
      <c r="B16" s="4">
        <v>84</v>
      </c>
      <c r="C16" s="4" t="s">
        <v>34</v>
      </c>
      <c r="D16" t="s">
        <v>39</v>
      </c>
      <c r="E16" s="4" t="s">
        <v>30</v>
      </c>
      <c r="F16" s="17">
        <f t="shared" si="1"/>
        <v>2.5473553240740739E-2</v>
      </c>
      <c r="G16" s="4">
        <v>2200915</v>
      </c>
      <c r="H16" s="17">
        <f t="shared" si="2"/>
        <v>2.8303946759259256E-2</v>
      </c>
      <c r="I16">
        <v>2445461</v>
      </c>
      <c r="K16" s="4">
        <v>9</v>
      </c>
      <c r="L16" s="5">
        <f t="shared" si="3"/>
        <v>36</v>
      </c>
      <c r="M16" s="5">
        <v>36000</v>
      </c>
      <c r="N16" s="15">
        <v>58.884601593017578</v>
      </c>
      <c r="O16" s="1">
        <v>862.44000244140625</v>
      </c>
      <c r="Q16" s="4">
        <v>4</v>
      </c>
    </row>
    <row r="17" spans="1:17" ht="14.4" customHeight="1">
      <c r="A17" s="4">
        <f t="shared" si="0"/>
        <v>6</v>
      </c>
      <c r="B17" s="4">
        <v>79</v>
      </c>
      <c r="C17" s="4" t="s">
        <v>34</v>
      </c>
      <c r="D17" t="s">
        <v>40</v>
      </c>
      <c r="E17" s="4" t="s">
        <v>30</v>
      </c>
      <c r="F17" s="17">
        <f t="shared" si="1"/>
        <v>2.5593611111111112E-2</v>
      </c>
      <c r="G17" s="4">
        <v>2211288</v>
      </c>
      <c r="H17" s="17">
        <f t="shared" si="2"/>
        <v>2.8437337962962963E-2</v>
      </c>
      <c r="I17">
        <v>2456986</v>
      </c>
      <c r="K17" s="4">
        <v>9</v>
      </c>
      <c r="L17" s="5">
        <f t="shared" si="3"/>
        <v>36</v>
      </c>
      <c r="M17" s="5">
        <v>36000</v>
      </c>
      <c r="N17" s="15">
        <v>58.608375549316406</v>
      </c>
      <c r="O17" s="1">
        <v>858.3900146484375</v>
      </c>
      <c r="Q17" s="4">
        <v>5</v>
      </c>
    </row>
    <row r="18" spans="1:17" ht="14.4" customHeight="1">
      <c r="A18" s="4">
        <f t="shared" si="0"/>
        <v>7</v>
      </c>
      <c r="B18" s="4">
        <v>119</v>
      </c>
      <c r="C18" s="4" t="s">
        <v>34</v>
      </c>
      <c r="D18" t="s">
        <v>41</v>
      </c>
      <c r="E18" s="4" t="s">
        <v>30</v>
      </c>
      <c r="F18" s="17">
        <f t="shared" si="1"/>
        <v>2.593158564814815E-2</v>
      </c>
      <c r="G18" s="4">
        <v>2240489</v>
      </c>
      <c r="H18" s="17">
        <f t="shared" si="2"/>
        <v>3.3329872685185183E-2</v>
      </c>
      <c r="I18">
        <v>2879701</v>
      </c>
      <c r="J18" t="s">
        <v>42</v>
      </c>
      <c r="K18" s="4">
        <v>8</v>
      </c>
      <c r="L18" s="5">
        <f t="shared" si="3"/>
        <v>32</v>
      </c>
      <c r="M18" s="5">
        <v>32000</v>
      </c>
      <c r="N18" s="15">
        <v>51.417346954345703</v>
      </c>
      <c r="O18" s="1">
        <v>732.3900146484375</v>
      </c>
      <c r="Q18" s="4">
        <v>6</v>
      </c>
    </row>
    <row r="19" spans="1:17" ht="14.4" customHeight="1">
      <c r="A19" s="10" t="s">
        <v>17</v>
      </c>
      <c r="B19" t="s">
        <v>43</v>
      </c>
    </row>
    <row r="20" spans="1:17" ht="14.4" customHeight="1">
      <c r="A20" s="7" t="s">
        <v>16</v>
      </c>
      <c r="B20" s="7" t="s">
        <v>15</v>
      </c>
      <c r="C20" s="7" t="s">
        <v>14</v>
      </c>
      <c r="D20" s="7" t="s">
        <v>13</v>
      </c>
      <c r="E20" s="7" t="s">
        <v>12</v>
      </c>
      <c r="F20" s="9" t="s">
        <v>11</v>
      </c>
      <c r="G20" s="7"/>
      <c r="H20" s="9" t="s">
        <v>10</v>
      </c>
      <c r="I20" s="7"/>
      <c r="J20" s="7" t="s">
        <v>9</v>
      </c>
      <c r="K20" s="7" t="s">
        <v>8</v>
      </c>
      <c r="L20" s="8" t="s">
        <v>7</v>
      </c>
      <c r="M20" s="8"/>
      <c r="N20" s="14" t="s">
        <v>6</v>
      </c>
      <c r="O20" s="7" t="s">
        <v>5</v>
      </c>
    </row>
    <row r="21" spans="1:17" ht="14.4" customHeight="1">
      <c r="A21" s="4">
        <f>Q21+1</f>
        <v>1</v>
      </c>
      <c r="B21" s="4">
        <v>95</v>
      </c>
      <c r="C21" s="4" t="s">
        <v>44</v>
      </c>
      <c r="D21" t="s">
        <v>45</v>
      </c>
      <c r="E21" s="4" t="s">
        <v>30</v>
      </c>
      <c r="F21" s="17">
        <f>G21/1000/86400</f>
        <v>2.4728738425925927E-2</v>
      </c>
      <c r="G21" s="4">
        <v>2136563</v>
      </c>
      <c r="H21" s="17">
        <f>I21/1000/86400</f>
        <v>2.4728738425925927E-2</v>
      </c>
      <c r="I21">
        <v>2136563</v>
      </c>
      <c r="K21" s="4">
        <v>9</v>
      </c>
      <c r="L21" s="5">
        <f>M21/1000</f>
        <v>36</v>
      </c>
      <c r="M21" s="5">
        <v>36000</v>
      </c>
      <c r="N21" s="15">
        <v>60.658168792724609</v>
      </c>
      <c r="O21" s="1">
        <v>1000</v>
      </c>
      <c r="Q21" s="4">
        <v>0</v>
      </c>
    </row>
    <row r="22" spans="1:17" ht="14.4" customHeight="1">
      <c r="A22" s="4">
        <f>Q22+1</f>
        <v>2</v>
      </c>
      <c r="B22" s="4">
        <v>163</v>
      </c>
      <c r="C22" s="4" t="s">
        <v>44</v>
      </c>
      <c r="D22" t="s">
        <v>46</v>
      </c>
      <c r="E22" s="4" t="s">
        <v>30</v>
      </c>
      <c r="F22" s="17">
        <f>G22/1000/86400</f>
        <v>2.7360798611111112E-2</v>
      </c>
      <c r="G22" s="4">
        <v>2363973</v>
      </c>
      <c r="H22" s="17">
        <f>I22/1000/86400</f>
        <v>3.0780891203703704E-2</v>
      </c>
      <c r="I22">
        <v>2659469</v>
      </c>
      <c r="K22" s="4">
        <v>8</v>
      </c>
      <c r="L22" s="5">
        <f>M22/1000</f>
        <v>32</v>
      </c>
      <c r="M22" s="5">
        <v>32000</v>
      </c>
      <c r="N22" s="15">
        <v>48.731521606445313</v>
      </c>
      <c r="O22" s="1">
        <v>803.3699951171875</v>
      </c>
      <c r="Q22" s="4">
        <v>1</v>
      </c>
    </row>
    <row r="23" spans="1:17" ht="14.4" customHeight="1">
      <c r="A23" s="10" t="s">
        <v>21</v>
      </c>
      <c r="B23" t="s">
        <v>47</v>
      </c>
    </row>
    <row r="24" spans="1:17" ht="14.4" customHeight="1">
      <c r="A24" s="10" t="s">
        <v>17</v>
      </c>
      <c r="B24" t="s">
        <v>48</v>
      </c>
    </row>
    <row r="25" spans="1:17" ht="14.4" customHeight="1">
      <c r="A25" s="7" t="s">
        <v>16</v>
      </c>
      <c r="B25" s="7" t="s">
        <v>15</v>
      </c>
      <c r="C25" s="7" t="s">
        <v>14</v>
      </c>
      <c r="D25" s="7" t="s">
        <v>13</v>
      </c>
      <c r="E25" s="7" t="s">
        <v>12</v>
      </c>
      <c r="F25" s="9" t="s">
        <v>11</v>
      </c>
      <c r="G25" s="7"/>
      <c r="H25" s="9" t="s">
        <v>10</v>
      </c>
      <c r="I25" s="7"/>
      <c r="J25" s="7" t="s">
        <v>9</v>
      </c>
      <c r="K25" s="7" t="s">
        <v>8</v>
      </c>
      <c r="L25" s="8" t="s">
        <v>7</v>
      </c>
      <c r="M25" s="8"/>
      <c r="N25" s="14" t="s">
        <v>6</v>
      </c>
      <c r="O25" s="7" t="s">
        <v>5</v>
      </c>
    </row>
    <row r="26" spans="1:17" ht="14.4" customHeight="1">
      <c r="A26" s="4">
        <f>Q26+1</f>
        <v>1</v>
      </c>
      <c r="B26" s="4">
        <v>2</v>
      </c>
      <c r="C26" s="4" t="s">
        <v>49</v>
      </c>
      <c r="D26" t="s">
        <v>50</v>
      </c>
      <c r="E26" s="4" t="s">
        <v>30</v>
      </c>
      <c r="F26" s="17">
        <f>G26/1000/86400</f>
        <v>2.342877314814815E-2</v>
      </c>
      <c r="G26" s="4">
        <v>2024246</v>
      </c>
      <c r="H26" s="17">
        <f>I26/1000/86400</f>
        <v>2.342877314814815E-2</v>
      </c>
      <c r="I26">
        <v>2024246</v>
      </c>
      <c r="K26" s="4">
        <v>11</v>
      </c>
      <c r="L26" s="5">
        <f>M26/1000</f>
        <v>44</v>
      </c>
      <c r="M26" s="5">
        <v>44000</v>
      </c>
      <c r="N26" s="15">
        <v>78.251358032226563</v>
      </c>
      <c r="O26" s="1">
        <v>1000</v>
      </c>
      <c r="Q26" s="4">
        <v>0</v>
      </c>
    </row>
    <row r="27" spans="1:17" ht="14.4" customHeight="1">
      <c r="A27" s="4">
        <f>Q27+1</f>
        <v>2</v>
      </c>
      <c r="B27" s="4">
        <v>163</v>
      </c>
      <c r="C27" s="4" t="s">
        <v>49</v>
      </c>
      <c r="D27" t="s">
        <v>51</v>
      </c>
      <c r="E27" s="4" t="s">
        <v>30</v>
      </c>
      <c r="F27" s="17">
        <f>G27/1000/86400</f>
        <v>2.4339259259259258E-2</v>
      </c>
      <c r="G27" s="4">
        <v>2102912</v>
      </c>
      <c r="H27" s="17">
        <f>I27/1000/86400</f>
        <v>2.4339259259259258E-2</v>
      </c>
      <c r="I27">
        <v>2102912</v>
      </c>
      <c r="K27" s="4">
        <v>11</v>
      </c>
      <c r="L27" s="5">
        <f>M27/1000</f>
        <v>44</v>
      </c>
      <c r="M27" s="5">
        <v>44000</v>
      </c>
      <c r="N27" s="15">
        <v>75.324119567871094</v>
      </c>
      <c r="O27" s="1">
        <v>962.59002685546875</v>
      </c>
      <c r="Q27" s="4">
        <v>1</v>
      </c>
    </row>
    <row r="28" spans="1:17" ht="14.4" customHeight="1">
      <c r="A28" s="4">
        <f>Q28+1</f>
        <v>3</v>
      </c>
      <c r="B28" s="4">
        <v>78</v>
      </c>
      <c r="C28" s="4" t="s">
        <v>49</v>
      </c>
      <c r="D28" t="s">
        <v>52</v>
      </c>
      <c r="E28" s="4" t="s">
        <v>30</v>
      </c>
      <c r="F28" s="17">
        <f>G28/1000/86400</f>
        <v>2.4989756944444441E-2</v>
      </c>
      <c r="G28" s="4">
        <v>2159115</v>
      </c>
      <c r="H28" s="17">
        <f>I28/1000/86400</f>
        <v>2.4989756944444441E-2</v>
      </c>
      <c r="I28">
        <v>2159115</v>
      </c>
      <c r="K28" s="4">
        <v>11</v>
      </c>
      <c r="L28" s="5">
        <f>M28/1000</f>
        <v>44</v>
      </c>
      <c r="M28" s="5">
        <v>44000</v>
      </c>
      <c r="N28" s="15">
        <v>73.363395690917969</v>
      </c>
      <c r="O28" s="1">
        <v>937.530029296875</v>
      </c>
      <c r="Q28" s="4">
        <v>2</v>
      </c>
    </row>
    <row r="29" spans="1:17" ht="14.4" customHeight="1">
      <c r="A29" s="4">
        <f>Q29+1</f>
        <v>4</v>
      </c>
      <c r="B29" s="4">
        <v>101</v>
      </c>
      <c r="C29" s="4" t="s">
        <v>49</v>
      </c>
      <c r="D29" t="s">
        <v>53</v>
      </c>
      <c r="E29" s="4" t="s">
        <v>30</v>
      </c>
      <c r="F29" s="17">
        <f>G29/1000/86400</f>
        <v>2.4862627314814815E-2</v>
      </c>
      <c r="G29" s="4">
        <v>2148131</v>
      </c>
      <c r="H29" s="17">
        <f>I29/1000/86400</f>
        <v>2.7348888888888888E-2</v>
      </c>
      <c r="I29">
        <v>2362944</v>
      </c>
      <c r="K29" s="4">
        <v>10</v>
      </c>
      <c r="L29" s="5">
        <f>M29/1000</f>
        <v>40</v>
      </c>
      <c r="M29" s="5">
        <v>40000</v>
      </c>
      <c r="N29" s="15">
        <v>67.035018920898437</v>
      </c>
      <c r="O29" s="1">
        <v>856.65997314453125</v>
      </c>
      <c r="Q29" s="4">
        <v>3</v>
      </c>
    </row>
    <row r="30" spans="1:17" ht="14.4" customHeight="1">
      <c r="A30" s="10" t="s">
        <v>17</v>
      </c>
      <c r="B30" t="s">
        <v>54</v>
      </c>
    </row>
    <row r="31" spans="1:17" ht="14.4" customHeight="1">
      <c r="A31" s="7" t="s">
        <v>16</v>
      </c>
      <c r="B31" s="7" t="s">
        <v>15</v>
      </c>
      <c r="C31" s="7" t="s">
        <v>14</v>
      </c>
      <c r="D31" s="7" t="s">
        <v>13</v>
      </c>
      <c r="E31" s="7" t="s">
        <v>12</v>
      </c>
      <c r="F31" s="9" t="s">
        <v>11</v>
      </c>
      <c r="G31" s="7"/>
      <c r="H31" s="9" t="s">
        <v>10</v>
      </c>
      <c r="I31" s="7"/>
      <c r="J31" s="7" t="s">
        <v>9</v>
      </c>
      <c r="K31" s="7" t="s">
        <v>8</v>
      </c>
      <c r="L31" s="8" t="s">
        <v>7</v>
      </c>
      <c r="M31" s="8"/>
      <c r="N31" s="14" t="s">
        <v>6</v>
      </c>
      <c r="O31" s="7" t="s">
        <v>5</v>
      </c>
    </row>
    <row r="32" spans="1:17" ht="14.4" customHeight="1">
      <c r="A32" s="4">
        <f>Q32+1</f>
        <v>1</v>
      </c>
      <c r="B32" s="4">
        <v>48</v>
      </c>
      <c r="C32" s="4" t="s">
        <v>55</v>
      </c>
      <c r="D32" t="s">
        <v>56</v>
      </c>
      <c r="E32" s="4" t="s">
        <v>30</v>
      </c>
      <c r="F32" s="17">
        <f>G32/1000/86400</f>
        <v>2.5663113425925928E-2</v>
      </c>
      <c r="G32" s="4">
        <v>2217293</v>
      </c>
      <c r="H32" s="17">
        <f>I32/1000/86400</f>
        <v>0</v>
      </c>
      <c r="I32">
        <v>0</v>
      </c>
      <c r="K32" s="4">
        <v>11</v>
      </c>
      <c r="L32" s="5">
        <f>M32/1000</f>
        <v>44</v>
      </c>
      <c r="M32" s="5">
        <v>44000</v>
      </c>
      <c r="N32" s="15">
        <v>71.438461303710938</v>
      </c>
      <c r="O32" s="1">
        <v>0</v>
      </c>
      <c r="Q32" s="4">
        <v>0</v>
      </c>
    </row>
    <row r="33" spans="1:17" ht="14.4" customHeight="1">
      <c r="A33" s="10" t="s">
        <v>21</v>
      </c>
      <c r="B33" t="s">
        <v>57</v>
      </c>
    </row>
    <row r="34" spans="1:17" ht="14.4" customHeight="1">
      <c r="A34" s="10" t="s">
        <v>17</v>
      </c>
      <c r="B34" t="s">
        <v>58</v>
      </c>
    </row>
    <row r="35" spans="1:17" ht="14.4" customHeight="1">
      <c r="A35" s="7" t="s">
        <v>16</v>
      </c>
      <c r="B35" s="7" t="s">
        <v>15</v>
      </c>
      <c r="C35" s="7" t="s">
        <v>14</v>
      </c>
      <c r="D35" s="7" t="s">
        <v>13</v>
      </c>
      <c r="E35" s="7" t="s">
        <v>12</v>
      </c>
      <c r="F35" s="9" t="s">
        <v>11</v>
      </c>
      <c r="G35" s="7"/>
      <c r="H35" s="9" t="s">
        <v>10</v>
      </c>
      <c r="I35" s="7"/>
      <c r="J35" s="7" t="s">
        <v>9</v>
      </c>
      <c r="K35" s="7" t="s">
        <v>8</v>
      </c>
      <c r="L35" s="8" t="s">
        <v>7</v>
      </c>
      <c r="M35" s="8"/>
      <c r="N35" s="14" t="s">
        <v>6</v>
      </c>
      <c r="O35" s="7" t="s">
        <v>5</v>
      </c>
    </row>
    <row r="36" spans="1:17" ht="14.4" customHeight="1">
      <c r="A36" s="4">
        <f>Q36+1</f>
        <v>1</v>
      </c>
      <c r="B36" s="4">
        <v>16</v>
      </c>
      <c r="C36" s="4" t="s">
        <v>59</v>
      </c>
      <c r="D36" t="s">
        <v>60</v>
      </c>
      <c r="E36" s="4" t="s">
        <v>30</v>
      </c>
      <c r="F36" s="17">
        <f>G36/1000/86400</f>
        <v>2.3439513888888888E-2</v>
      </c>
      <c r="G36" s="4">
        <v>2025174</v>
      </c>
      <c r="H36" s="17">
        <f>I36/1000/86400</f>
        <v>2.3439513888888888E-2</v>
      </c>
      <c r="I36">
        <v>2025174</v>
      </c>
      <c r="K36" s="4">
        <v>10</v>
      </c>
      <c r="L36" s="5">
        <f>M36/1000</f>
        <v>40</v>
      </c>
      <c r="M36" s="5">
        <v>40000</v>
      </c>
      <c r="N36" s="15">
        <v>71.105003356933594</v>
      </c>
      <c r="O36" s="1">
        <v>1000</v>
      </c>
      <c r="Q36" s="4">
        <v>0</v>
      </c>
    </row>
    <row r="37" spans="1:17" ht="14.4" customHeight="1">
      <c r="A37" s="4">
        <f>Q37+1</f>
        <v>2</v>
      </c>
      <c r="B37" s="4">
        <v>72</v>
      </c>
      <c r="C37" s="4" t="s">
        <v>59</v>
      </c>
      <c r="D37" t="s">
        <v>61</v>
      </c>
      <c r="E37" s="4" t="s">
        <v>30</v>
      </c>
      <c r="F37" s="17">
        <f>G37/1000/86400</f>
        <v>2.3834305555555556E-2</v>
      </c>
      <c r="G37" s="4">
        <v>2059284</v>
      </c>
      <c r="H37" s="17">
        <f>I37/1000/86400</f>
        <v>2.3834305555555556E-2</v>
      </c>
      <c r="I37">
        <v>2059284</v>
      </c>
      <c r="K37" s="4">
        <v>10</v>
      </c>
      <c r="L37" s="5">
        <f>M37/1000</f>
        <v>40</v>
      </c>
      <c r="M37" s="5">
        <v>40000</v>
      </c>
      <c r="N37" s="15">
        <v>69.927215576171875</v>
      </c>
      <c r="O37" s="1">
        <v>983.42999267578125</v>
      </c>
      <c r="Q37" s="4">
        <v>1</v>
      </c>
    </row>
    <row r="38" spans="1:17" ht="14.4" customHeight="1">
      <c r="A38" s="10" t="s">
        <v>17</v>
      </c>
      <c r="B38" t="s">
        <v>62</v>
      </c>
    </row>
    <row r="39" spans="1:17" ht="14.4" customHeight="1">
      <c r="A39" s="7" t="s">
        <v>16</v>
      </c>
      <c r="B39" s="7" t="s">
        <v>15</v>
      </c>
      <c r="C39" s="7" t="s">
        <v>14</v>
      </c>
      <c r="D39" s="7" t="s">
        <v>13</v>
      </c>
      <c r="E39" s="7" t="s">
        <v>12</v>
      </c>
      <c r="F39" s="9" t="s">
        <v>11</v>
      </c>
      <c r="G39" s="7"/>
      <c r="H39" s="9" t="s">
        <v>10</v>
      </c>
      <c r="I39" s="7"/>
      <c r="J39" s="7" t="s">
        <v>9</v>
      </c>
      <c r="K39" s="7" t="s">
        <v>8</v>
      </c>
      <c r="L39" s="8" t="s">
        <v>7</v>
      </c>
      <c r="M39" s="8"/>
      <c r="N39" s="14" t="s">
        <v>6</v>
      </c>
      <c r="O39" s="7" t="s">
        <v>5</v>
      </c>
    </row>
    <row r="40" spans="1:17" ht="14.4" customHeight="1">
      <c r="A40" s="4">
        <f>Q40+1</f>
        <v>1</v>
      </c>
      <c r="B40" s="4">
        <v>101</v>
      </c>
      <c r="C40" s="4" t="s">
        <v>63</v>
      </c>
      <c r="D40" t="s">
        <v>64</v>
      </c>
      <c r="E40" s="4" t="s">
        <v>30</v>
      </c>
      <c r="F40" s="17">
        <f>G40/1000/86400</f>
        <v>2.4586805555555556E-2</v>
      </c>
      <c r="G40" s="4">
        <v>2124300</v>
      </c>
      <c r="H40" s="17">
        <f>I40/1000/86400</f>
        <v>2.4586805555555556E-2</v>
      </c>
      <c r="I40">
        <v>2124300</v>
      </c>
      <c r="K40" s="4">
        <v>10</v>
      </c>
      <c r="L40" s="5">
        <f>M40/1000</f>
        <v>40</v>
      </c>
      <c r="M40" s="5">
        <v>40000</v>
      </c>
      <c r="N40" s="15">
        <v>67.787033081054687</v>
      </c>
      <c r="O40" s="1">
        <v>1000</v>
      </c>
      <c r="Q40" s="4">
        <v>0</v>
      </c>
    </row>
    <row r="41" spans="1:17" ht="14.4" customHeight="1">
      <c r="A41" s="4">
        <f>Q41+1</f>
        <v>2</v>
      </c>
      <c r="B41" s="4">
        <v>272</v>
      </c>
      <c r="C41" s="4" t="s">
        <v>63</v>
      </c>
      <c r="D41" t="s">
        <v>65</v>
      </c>
      <c r="E41" s="4" t="s">
        <v>30</v>
      </c>
      <c r="F41" s="17">
        <f>G41/1000/86400</f>
        <v>2.4960671296296293E-2</v>
      </c>
      <c r="G41" s="4">
        <v>2156602</v>
      </c>
      <c r="H41" s="17">
        <f>I41/1000/86400</f>
        <v>2.4960671296296293E-2</v>
      </c>
      <c r="I41">
        <v>2156602</v>
      </c>
      <c r="K41" s="4">
        <v>10</v>
      </c>
      <c r="L41" s="5">
        <f>M41/1000</f>
        <v>40</v>
      </c>
      <c r="M41" s="5">
        <v>40000</v>
      </c>
      <c r="N41" s="15">
        <v>66.771705627441406</v>
      </c>
      <c r="O41" s="1">
        <v>985.02001953125</v>
      </c>
      <c r="Q41" s="4">
        <v>1</v>
      </c>
    </row>
    <row r="42" spans="1:17" ht="14.4" customHeight="1">
      <c r="A42" s="4">
        <f>Q42+1</f>
        <v>3</v>
      </c>
      <c r="B42" s="4">
        <v>29</v>
      </c>
      <c r="C42" s="4" t="s">
        <v>63</v>
      </c>
      <c r="D42" t="s">
        <v>66</v>
      </c>
      <c r="E42" s="4" t="s">
        <v>30</v>
      </c>
      <c r="F42" s="17">
        <f>G42/1000/86400</f>
        <v>2.3654837962962964E-2</v>
      </c>
      <c r="G42" s="4">
        <v>2043778</v>
      </c>
      <c r="H42" s="17">
        <f>I42/1000/86400</f>
        <v>2.6283148148148149E-2</v>
      </c>
      <c r="I42">
        <v>2270864</v>
      </c>
      <c r="K42" s="4">
        <v>9</v>
      </c>
      <c r="L42" s="5">
        <f>M42/1000</f>
        <v>36</v>
      </c>
      <c r="M42" s="5">
        <v>36000</v>
      </c>
      <c r="N42" s="15">
        <v>63.411975860595703</v>
      </c>
      <c r="O42" s="1">
        <v>935.45001220703125</v>
      </c>
      <c r="Q42" s="4">
        <v>2</v>
      </c>
    </row>
    <row r="43" spans="1:17" ht="14.4" customHeight="1">
      <c r="A43" s="16" t="s">
        <v>22</v>
      </c>
      <c r="B43" s="4">
        <v>48</v>
      </c>
      <c r="C43" s="4" t="s">
        <v>63</v>
      </c>
      <c r="D43" t="s">
        <v>67</v>
      </c>
      <c r="E43" s="4" t="s">
        <v>30</v>
      </c>
      <c r="F43" s="17">
        <f>G43/1000/86400</f>
        <v>1.9220891203703704E-2</v>
      </c>
      <c r="G43" s="4">
        <v>1660685</v>
      </c>
      <c r="H43" s="17">
        <f>I43/1000/86400</f>
        <v>0</v>
      </c>
      <c r="I43">
        <v>0</v>
      </c>
      <c r="J43" t="s">
        <v>68</v>
      </c>
      <c r="K43" s="4">
        <v>4</v>
      </c>
      <c r="L43" s="5">
        <f>M43/1000</f>
        <v>16</v>
      </c>
      <c r="M43" s="5">
        <v>16000</v>
      </c>
      <c r="N43" s="15">
        <v>34.684482574462891</v>
      </c>
      <c r="O43" s="1">
        <v>0</v>
      </c>
      <c r="Q43" s="4">
        <v>0</v>
      </c>
    </row>
    <row r="44" spans="1:17" ht="14.4" customHeight="1">
      <c r="A44" s="10" t="s">
        <v>17</v>
      </c>
      <c r="B44" t="s">
        <v>69</v>
      </c>
    </row>
    <row r="45" spans="1:17" ht="14.4" customHeight="1">
      <c r="A45" s="7" t="s">
        <v>16</v>
      </c>
      <c r="B45" s="7" t="s">
        <v>15</v>
      </c>
      <c r="C45" s="7" t="s">
        <v>14</v>
      </c>
      <c r="D45" s="7" t="s">
        <v>13</v>
      </c>
      <c r="E45" s="7" t="s">
        <v>12</v>
      </c>
      <c r="F45" s="9" t="s">
        <v>11</v>
      </c>
      <c r="G45" s="7"/>
      <c r="H45" s="9" t="s">
        <v>10</v>
      </c>
      <c r="I45" s="7"/>
      <c r="J45" s="7" t="s">
        <v>9</v>
      </c>
      <c r="K45" s="7" t="s">
        <v>8</v>
      </c>
      <c r="L45" s="8" t="s">
        <v>7</v>
      </c>
      <c r="M45" s="8"/>
      <c r="N45" s="14" t="s">
        <v>6</v>
      </c>
      <c r="O45" s="7" t="s">
        <v>5</v>
      </c>
    </row>
    <row r="46" spans="1:17" ht="14.4" customHeight="1">
      <c r="A46" s="4">
        <f>Q46+1</f>
        <v>1</v>
      </c>
      <c r="B46" s="4">
        <v>93</v>
      </c>
      <c r="C46" s="4" t="s">
        <v>70</v>
      </c>
      <c r="D46" t="s">
        <v>71</v>
      </c>
      <c r="E46" s="4" t="s">
        <v>30</v>
      </c>
      <c r="F46" s="17">
        <f>G46/1000/86400</f>
        <v>2.6638993055555556E-2</v>
      </c>
      <c r="G46" s="4">
        <v>2301609</v>
      </c>
      <c r="H46" s="17">
        <f>I46/1000/86400</f>
        <v>2.6638993055555556E-2</v>
      </c>
      <c r="I46">
        <v>2301609</v>
      </c>
      <c r="K46" s="4">
        <v>8</v>
      </c>
      <c r="L46" s="5">
        <f>M46/1000</f>
        <v>32</v>
      </c>
      <c r="M46" s="5">
        <v>32000</v>
      </c>
      <c r="N46" s="15">
        <v>50.05194091796875</v>
      </c>
      <c r="O46" s="1">
        <v>1000</v>
      </c>
      <c r="Q46" s="4">
        <v>0</v>
      </c>
    </row>
    <row r="47" spans="1:17" ht="14.4" customHeight="1">
      <c r="A47" s="4">
        <f>Q47+1</f>
        <v>2</v>
      </c>
      <c r="B47" s="4">
        <v>84</v>
      </c>
      <c r="C47" s="4" t="s">
        <v>70</v>
      </c>
      <c r="D47" t="s">
        <v>72</v>
      </c>
      <c r="E47" s="4" t="s">
        <v>30</v>
      </c>
      <c r="F47" s="17">
        <f>G47/1000/86400</f>
        <v>2.6238356481481484E-2</v>
      </c>
      <c r="G47" s="4">
        <v>2266994</v>
      </c>
      <c r="H47" s="17">
        <f>I47/1000/86400</f>
        <v>3.4984467592592591E-2</v>
      </c>
      <c r="I47">
        <v>3022658</v>
      </c>
      <c r="K47" s="4">
        <v>6</v>
      </c>
      <c r="L47" s="5">
        <f>M47/1000</f>
        <v>24</v>
      </c>
      <c r="M47" s="5">
        <v>24000</v>
      </c>
      <c r="N47" s="15">
        <v>38.112144470214844</v>
      </c>
      <c r="O47" s="1">
        <v>761.45001220703125</v>
      </c>
      <c r="Q47" s="4">
        <v>1</v>
      </c>
    </row>
    <row r="48" spans="1:17" ht="14.4" customHeight="1">
      <c r="A48" s="4">
        <f>Q48+1</f>
        <v>3</v>
      </c>
      <c r="B48" s="4">
        <v>58</v>
      </c>
      <c r="C48" s="4" t="s">
        <v>70</v>
      </c>
      <c r="D48" t="s">
        <v>73</v>
      </c>
      <c r="E48" s="4" t="s">
        <v>30</v>
      </c>
      <c r="F48" s="17">
        <f>G48/1000/86400</f>
        <v>2.5514710648148149E-2</v>
      </c>
      <c r="G48" s="4">
        <v>2204471</v>
      </c>
      <c r="H48" s="17">
        <f>I48/1000/86400</f>
        <v>4.082353009259259E-2</v>
      </c>
      <c r="I48">
        <v>3527153</v>
      </c>
      <c r="K48" s="4">
        <v>5</v>
      </c>
      <c r="L48" s="5">
        <f>M48/1000</f>
        <v>20</v>
      </c>
      <c r="M48" s="5">
        <v>20000</v>
      </c>
      <c r="N48" s="15">
        <v>32.660896301269531</v>
      </c>
      <c r="O48" s="1">
        <v>652.53997802734375</v>
      </c>
      <c r="Q48" s="4">
        <v>2</v>
      </c>
    </row>
    <row r="49" spans="1:17" ht="14.4" customHeight="1">
      <c r="A49" s="10" t="s">
        <v>21</v>
      </c>
      <c r="B49" t="s">
        <v>74</v>
      </c>
    </row>
    <row r="50" spans="1:17" ht="14.4" customHeight="1">
      <c r="A50" s="10" t="s">
        <v>17</v>
      </c>
      <c r="B50" t="s">
        <v>75</v>
      </c>
    </row>
    <row r="51" spans="1:17" ht="14.4" customHeight="1">
      <c r="A51" s="7" t="s">
        <v>16</v>
      </c>
      <c r="B51" s="7" t="s">
        <v>15</v>
      </c>
      <c r="C51" s="7" t="s">
        <v>14</v>
      </c>
      <c r="D51" s="7" t="s">
        <v>13</v>
      </c>
      <c r="E51" s="7" t="s">
        <v>12</v>
      </c>
      <c r="F51" s="9" t="s">
        <v>11</v>
      </c>
      <c r="G51" s="7"/>
      <c r="H51" s="9" t="s">
        <v>10</v>
      </c>
      <c r="I51" s="7"/>
      <c r="J51" s="7" t="s">
        <v>9</v>
      </c>
      <c r="K51" s="7" t="s">
        <v>8</v>
      </c>
      <c r="L51" s="8" t="s">
        <v>7</v>
      </c>
      <c r="M51" s="8"/>
      <c r="N51" s="14" t="s">
        <v>6</v>
      </c>
      <c r="O51" s="7" t="s">
        <v>5</v>
      </c>
    </row>
    <row r="52" spans="1:17" ht="14.4" customHeight="1">
      <c r="A52" s="4">
        <f>Q52+1</f>
        <v>1</v>
      </c>
      <c r="B52" s="4">
        <v>72</v>
      </c>
      <c r="C52" s="4" t="s">
        <v>76</v>
      </c>
      <c r="D52" t="s">
        <v>77</v>
      </c>
      <c r="E52" s="4" t="s">
        <v>30</v>
      </c>
      <c r="F52" s="17">
        <f>G52/1000/86400</f>
        <v>2.2962962962962963E-2</v>
      </c>
      <c r="G52" s="4">
        <v>1984000</v>
      </c>
      <c r="H52" s="17">
        <f>I52/1000/86400</f>
        <v>2.2962962962962963E-2</v>
      </c>
      <c r="I52">
        <v>1984000</v>
      </c>
      <c r="K52" s="4">
        <v>11</v>
      </c>
      <c r="L52" s="5">
        <f>M52/1000</f>
        <v>44</v>
      </c>
      <c r="M52" s="5">
        <v>44000</v>
      </c>
      <c r="N52" s="15">
        <v>79.838706970214844</v>
      </c>
      <c r="O52" s="1">
        <v>1000</v>
      </c>
      <c r="Q52" s="4">
        <v>0</v>
      </c>
    </row>
    <row r="53" spans="1:17" ht="14.4" customHeight="1">
      <c r="A53" s="4">
        <f>Q53+1</f>
        <v>2</v>
      </c>
      <c r="B53" s="4">
        <v>16</v>
      </c>
      <c r="C53" s="4" t="s">
        <v>76</v>
      </c>
      <c r="D53" t="s">
        <v>78</v>
      </c>
      <c r="E53" s="4" t="s">
        <v>30</v>
      </c>
      <c r="F53" s="17">
        <f>G53/1000/86400</f>
        <v>2.3905844907407409E-2</v>
      </c>
      <c r="G53" s="4">
        <v>2065465</v>
      </c>
      <c r="H53" s="17">
        <f>I53/1000/86400</f>
        <v>2.3905844907407409E-2</v>
      </c>
      <c r="I53">
        <v>2065465</v>
      </c>
      <c r="K53" s="4">
        <v>11</v>
      </c>
      <c r="L53" s="5">
        <f>M53/1000</f>
        <v>44</v>
      </c>
      <c r="M53" s="5">
        <v>44000</v>
      </c>
      <c r="N53" s="15">
        <v>76.689750671386719</v>
      </c>
      <c r="O53" s="1">
        <v>960.54998779296875</v>
      </c>
      <c r="Q53" s="4">
        <v>1</v>
      </c>
    </row>
    <row r="54" spans="1:17" ht="14.4" customHeight="1">
      <c r="A54" s="4">
        <f>Q54+1</f>
        <v>3</v>
      </c>
      <c r="B54" s="4">
        <v>30</v>
      </c>
      <c r="C54" s="4" t="s">
        <v>76</v>
      </c>
      <c r="D54" t="s">
        <v>79</v>
      </c>
      <c r="E54" s="4" t="s">
        <v>30</v>
      </c>
      <c r="F54" s="17">
        <f>G54/1000/86400</f>
        <v>2.3059953703703704E-2</v>
      </c>
      <c r="G54" s="4">
        <v>1992380</v>
      </c>
      <c r="H54" s="17">
        <f>I54/1000/86400</f>
        <v>2.5365949074074072E-2</v>
      </c>
      <c r="I54">
        <v>2191618</v>
      </c>
      <c r="K54" s="4">
        <v>10</v>
      </c>
      <c r="L54" s="5">
        <f>M54/1000</f>
        <v>40</v>
      </c>
      <c r="M54" s="5">
        <v>40000</v>
      </c>
      <c r="N54" s="15">
        <v>72.275367736816406</v>
      </c>
      <c r="O54" s="1">
        <v>905.260009765625</v>
      </c>
      <c r="Q54" s="4">
        <v>2</v>
      </c>
    </row>
    <row r="55" spans="1:17" ht="14.4" customHeight="1">
      <c r="A55" s="16" t="s">
        <v>22</v>
      </c>
      <c r="B55" s="4">
        <v>2</v>
      </c>
      <c r="C55" s="4" t="s">
        <v>76</v>
      </c>
      <c r="D55" t="s">
        <v>80</v>
      </c>
      <c r="E55" s="4" t="s">
        <v>30</v>
      </c>
      <c r="F55" s="17">
        <f>G55/1000/86400</f>
        <v>5.8389583333333332E-3</v>
      </c>
      <c r="G55" s="4">
        <v>504486</v>
      </c>
      <c r="H55" s="17">
        <f>I55/1000/86400</f>
        <v>0</v>
      </c>
      <c r="I55">
        <v>0</v>
      </c>
      <c r="J55" t="s">
        <v>68</v>
      </c>
      <c r="K55" s="4">
        <v>3</v>
      </c>
      <c r="L55" s="5">
        <f>M55/1000</f>
        <v>12</v>
      </c>
      <c r="M55" s="5">
        <v>12000</v>
      </c>
      <c r="N55" s="15">
        <v>85.6317138671875</v>
      </c>
      <c r="O55" s="1">
        <v>0</v>
      </c>
      <c r="Q55" s="4">
        <v>0</v>
      </c>
    </row>
    <row r="56" spans="1:17" ht="14.4" customHeight="1">
      <c r="A56" s="10" t="s">
        <v>17</v>
      </c>
      <c r="B56" t="s">
        <v>81</v>
      </c>
    </row>
    <row r="57" spans="1:17" ht="14.4" customHeight="1">
      <c r="A57" s="7" t="s">
        <v>16</v>
      </c>
      <c r="B57" s="7" t="s">
        <v>15</v>
      </c>
      <c r="C57" s="7" t="s">
        <v>14</v>
      </c>
      <c r="D57" s="7" t="s">
        <v>13</v>
      </c>
      <c r="E57" s="7" t="s">
        <v>12</v>
      </c>
      <c r="F57" s="9" t="s">
        <v>11</v>
      </c>
      <c r="G57" s="7"/>
      <c r="H57" s="9" t="s">
        <v>10</v>
      </c>
      <c r="I57" s="7"/>
      <c r="J57" s="7" t="s">
        <v>9</v>
      </c>
      <c r="K57" s="7" t="s">
        <v>8</v>
      </c>
      <c r="L57" s="8" t="s">
        <v>7</v>
      </c>
      <c r="M57" s="8"/>
      <c r="N57" s="14" t="s">
        <v>6</v>
      </c>
      <c r="O57" s="7" t="s">
        <v>5</v>
      </c>
    </row>
    <row r="58" spans="1:17" ht="14.4" customHeight="1">
      <c r="A58" s="4">
        <f>Q58+1</f>
        <v>1</v>
      </c>
      <c r="B58" s="4">
        <v>10</v>
      </c>
      <c r="C58" s="4" t="s">
        <v>82</v>
      </c>
      <c r="D58" t="s">
        <v>83</v>
      </c>
      <c r="E58" s="4" t="s">
        <v>30</v>
      </c>
      <c r="F58" s="17">
        <f>G58/1000/86400</f>
        <v>2.4555578703703701E-2</v>
      </c>
      <c r="G58" s="4">
        <v>2121602</v>
      </c>
      <c r="H58" s="17">
        <f>I58/1000/86400</f>
        <v>2.4555578703703701E-2</v>
      </c>
      <c r="I58">
        <v>2121602</v>
      </c>
      <c r="K58" s="4">
        <v>11</v>
      </c>
      <c r="L58" s="5">
        <f>M58/1000</f>
        <v>44</v>
      </c>
      <c r="M58" s="5">
        <v>44000</v>
      </c>
      <c r="N58" s="15">
        <v>74.660560607910156</v>
      </c>
      <c r="O58" s="1">
        <v>1000</v>
      </c>
      <c r="Q58" s="4">
        <v>0</v>
      </c>
    </row>
    <row r="59" spans="1:17" ht="14.4" customHeight="1">
      <c r="A59" s="4">
        <f>Q59+1</f>
        <v>2</v>
      </c>
      <c r="B59" s="4">
        <v>163</v>
      </c>
      <c r="C59" s="4" t="s">
        <v>82</v>
      </c>
      <c r="D59" t="s">
        <v>84</v>
      </c>
      <c r="E59" s="4" t="s">
        <v>85</v>
      </c>
      <c r="F59" s="17">
        <f>G59/1000/86400</f>
        <v>2.3481898148148148E-2</v>
      </c>
      <c r="G59" s="4">
        <v>2028836</v>
      </c>
      <c r="H59" s="17">
        <f>I59/1000/86400</f>
        <v>2.5830081018518518E-2</v>
      </c>
      <c r="I59">
        <v>2231719</v>
      </c>
      <c r="K59" s="4">
        <v>10</v>
      </c>
      <c r="L59" s="5">
        <f>M59/1000</f>
        <v>40</v>
      </c>
      <c r="M59" s="5">
        <v>40000</v>
      </c>
      <c r="N59" s="15">
        <v>70.976661682128906</v>
      </c>
      <c r="O59" s="1">
        <v>950.6500244140625</v>
      </c>
      <c r="Q59" s="4">
        <v>1</v>
      </c>
    </row>
    <row r="60" spans="1:17" ht="14.4" customHeight="1">
      <c r="A60" s="4">
        <f>Q60+1</f>
        <v>3</v>
      </c>
      <c r="B60" s="4">
        <v>120</v>
      </c>
      <c r="C60" s="4" t="s">
        <v>82</v>
      </c>
      <c r="D60" t="s">
        <v>86</v>
      </c>
      <c r="E60" s="4" t="s">
        <v>30</v>
      </c>
      <c r="F60" s="17">
        <f>G60/1000/86400</f>
        <v>2.3315185185185185E-2</v>
      </c>
      <c r="G60" s="4">
        <v>2014432</v>
      </c>
      <c r="H60" s="17">
        <f>I60/1000/86400</f>
        <v>2.849633101851852E-2</v>
      </c>
      <c r="I60">
        <v>2462083</v>
      </c>
      <c r="K60" s="4">
        <v>9</v>
      </c>
      <c r="L60" s="5">
        <f>M60/1000</f>
        <v>36</v>
      </c>
      <c r="M60" s="5">
        <v>36000</v>
      </c>
      <c r="N60" s="15">
        <v>64.33575439453125</v>
      </c>
      <c r="O60" s="1">
        <v>861.71002197265625</v>
      </c>
      <c r="Q60" s="4">
        <v>2</v>
      </c>
    </row>
    <row r="61" spans="1:17" ht="14.4" customHeight="1">
      <c r="A61" s="4">
        <f>Q61+1</f>
        <v>4</v>
      </c>
      <c r="B61" s="4">
        <v>95</v>
      </c>
      <c r="C61" s="4" t="s">
        <v>82</v>
      </c>
      <c r="D61" t="s">
        <v>87</v>
      </c>
      <c r="E61" s="4" t="s">
        <v>30</v>
      </c>
      <c r="F61" s="17">
        <f>G61/1000/86400</f>
        <v>2.3389201388888888E-2</v>
      </c>
      <c r="G61" s="4">
        <v>2020827</v>
      </c>
      <c r="H61" s="17">
        <f>I61/1000/86400</f>
        <v>3.4451817129629629E-2</v>
      </c>
      <c r="I61">
        <v>2976637</v>
      </c>
      <c r="K61" s="4">
        <v>8</v>
      </c>
      <c r="L61" s="5">
        <f>M61/1000</f>
        <v>32</v>
      </c>
      <c r="M61" s="5">
        <v>32000</v>
      </c>
      <c r="N61" s="15">
        <v>57.006362915039062</v>
      </c>
      <c r="O61" s="1">
        <v>712.75</v>
      </c>
      <c r="Q61" s="4">
        <v>3</v>
      </c>
    </row>
    <row r="62" spans="1:17" ht="14.4" customHeight="1">
      <c r="A62" s="16" t="s">
        <v>22</v>
      </c>
      <c r="B62" s="4">
        <v>48</v>
      </c>
      <c r="C62" s="4" t="s">
        <v>82</v>
      </c>
      <c r="D62" t="s">
        <v>88</v>
      </c>
      <c r="E62" s="4" t="s">
        <v>89</v>
      </c>
      <c r="F62" s="17">
        <f>G62/1000/86400</f>
        <v>1.2839363425925924E-2</v>
      </c>
      <c r="G62" s="4">
        <v>1109321</v>
      </c>
      <c r="H62" s="17">
        <f>I62/1000/86400</f>
        <v>0</v>
      </c>
      <c r="I62">
        <v>0</v>
      </c>
      <c r="J62" t="s">
        <v>68</v>
      </c>
      <c r="K62" s="4">
        <v>5</v>
      </c>
      <c r="L62" s="5">
        <f>M62/1000</f>
        <v>20</v>
      </c>
      <c r="M62" s="5">
        <v>20000</v>
      </c>
      <c r="N62" s="15">
        <v>64.904571533203125</v>
      </c>
      <c r="O62" s="1">
        <v>0</v>
      </c>
      <c r="Q62" s="4">
        <v>0</v>
      </c>
    </row>
    <row r="63" spans="1:17" ht="14.4" customHeight="1"/>
    <row r="64" spans="1:17" ht="14.4" customHeight="1">
      <c r="A64" s="3" t="s">
        <v>4</v>
      </c>
      <c r="B64" t="s">
        <v>90</v>
      </c>
    </row>
    <row r="65" spans="1:13" ht="14.4" customHeight="1">
      <c r="A65" s="3" t="s">
        <v>3</v>
      </c>
      <c r="B65" t="s">
        <v>91</v>
      </c>
      <c r="J65" s="2"/>
    </row>
    <row r="66" spans="1:13" ht="14.4" customHeight="1">
      <c r="A66" s="3" t="s">
        <v>2</v>
      </c>
      <c r="B66" t="s">
        <v>92</v>
      </c>
    </row>
    <row r="67" spans="1:13" ht="14.4" customHeight="1"/>
    <row r="68" spans="1:13" ht="14.4" customHeight="1">
      <c r="A68" s="3" t="s">
        <v>1</v>
      </c>
      <c r="B68" t="s">
        <v>93</v>
      </c>
      <c r="F68"/>
      <c r="H68"/>
      <c r="L68"/>
      <c r="M68"/>
    </row>
    <row r="69" spans="1:13" ht="14.4" customHeight="1">
      <c r="A69" s="3" t="s">
        <v>0</v>
      </c>
      <c r="B69" t="s">
        <v>25</v>
      </c>
      <c r="F69"/>
      <c r="H69"/>
      <c r="L69"/>
      <c r="M69"/>
    </row>
    <row r="70" spans="1:13" ht="14.4" customHeight="1"/>
    <row r="71" spans="1:13" ht="14.4" customHeight="1"/>
    <row r="72" spans="1:13" ht="14.4" customHeight="1"/>
    <row r="73" spans="1:13" ht="14.4" customHeight="1"/>
    <row r="74" spans="1:13" ht="14.4" customHeight="1"/>
    <row r="75" spans="1:13" ht="14.4" customHeight="1"/>
    <row r="76" spans="1:13" ht="14.4" customHeight="1"/>
    <row r="77" spans="1:13" ht="14.4" customHeight="1"/>
    <row r="78" spans="1:13" ht="14.4" customHeight="1"/>
    <row r="79" spans="1:13" ht="14.4" customHeight="1"/>
    <row r="80" spans="1:13" ht="14.4" customHeight="1"/>
    <row r="81" ht="14.4" customHeight="1"/>
    <row r="82" ht="14.4" customHeight="1"/>
    <row r="83" ht="14.4" customHeight="1"/>
    <row r="84" ht="14.4" customHeight="1"/>
    <row r="85" ht="14.4" customHeight="1"/>
    <row r="86" ht="14.4" customHeight="1"/>
    <row r="87" ht="14.4" customHeight="1"/>
    <row r="88" ht="14.4" customHeight="1"/>
    <row r="89" ht="14.4" customHeight="1"/>
    <row r="90" ht="14.4" customHeight="1"/>
    <row r="91" ht="14.4" customHeight="1"/>
    <row r="92" ht="14.4" customHeight="1"/>
    <row r="93" ht="14.4" customHeight="1"/>
    <row r="94" ht="14.4" customHeight="1"/>
    <row r="95" ht="14.4" customHeight="1"/>
    <row r="96" ht="14.4" customHeight="1"/>
    <row r="97" ht="14.4" customHeight="1"/>
    <row r="98" ht="14.4" customHeight="1"/>
    <row r="99" ht="14.4" customHeight="1"/>
    <row r="100" ht="14.4" customHeight="1"/>
    <row r="101" ht="14.4" customHeight="1"/>
    <row r="102" ht="14.4" customHeight="1"/>
    <row r="103" ht="14.4" customHeight="1"/>
    <row r="104" ht="14.4" customHeight="1"/>
    <row r="105" ht="14.4" customHeight="1"/>
    <row r="106" ht="14.4" customHeight="1"/>
    <row r="107" ht="14.4" customHeight="1"/>
    <row r="108" ht="14.4" customHeight="1"/>
    <row r="109" ht="14.4" customHeight="1"/>
    <row r="110" ht="14.4" customHeight="1"/>
    <row r="111" ht="14.4" customHeight="1"/>
    <row r="112" ht="14.4" customHeight="1"/>
    <row r="113" ht="14.4" customHeight="1"/>
    <row r="114" ht="14.4" customHeight="1"/>
    <row r="115" ht="14.4" customHeight="1"/>
    <row r="116" ht="14.4" customHeight="1"/>
    <row r="117" ht="14.4" customHeight="1"/>
    <row r="118" ht="14.4" customHeight="1"/>
    <row r="119" ht="14.4" customHeight="1"/>
    <row r="120" ht="14.4" customHeight="1"/>
    <row r="121" ht="14.4" customHeight="1"/>
    <row r="122" ht="14.4" customHeight="1"/>
    <row r="123" ht="14.4" customHeight="1"/>
    <row r="124" ht="14.4" customHeight="1"/>
    <row r="125" ht="14.4" customHeight="1"/>
    <row r="126" ht="14.4" customHeight="1"/>
    <row r="127" ht="14.4" customHeight="1"/>
    <row r="128" ht="14.4" customHeight="1"/>
    <row r="129" ht="14.4" customHeight="1"/>
    <row r="130" ht="14.4" customHeight="1"/>
    <row r="131" ht="14.4" customHeight="1"/>
    <row r="132" ht="14.4" customHeight="1"/>
    <row r="133" ht="14.4" customHeight="1"/>
    <row r="134" ht="14.4" customHeight="1"/>
    <row r="135" ht="14.4" customHeight="1"/>
    <row r="136" ht="14.4" customHeight="1"/>
    <row r="137" ht="14.4" customHeight="1"/>
    <row r="138" ht="14.4" customHeight="1"/>
    <row r="139" ht="14.4" customHeight="1"/>
    <row r="140" ht="14.4" customHeight="1"/>
    <row r="141" ht="14.4" customHeight="1"/>
  </sheetData>
  <pageMargins left="0.70866141732283472" right="0.70866141732283472" top="0.74803149606299213" bottom="0.74803149606299213" header="0.31496062992125984" footer="0.31496062992125984"/>
  <pageSetup scale="80" orientation="landscape" horizontalDpi="4294967293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Q150"/>
  <sheetViews>
    <sheetView topLeftCell="A45" workbookViewId="0">
      <selection activeCell="B61" sqref="B61"/>
    </sheetView>
  </sheetViews>
  <sheetFormatPr defaultRowHeight="10.199999999999999"/>
  <cols>
    <col min="1" max="1" width="18.6640625" style="36" customWidth="1"/>
    <col min="2" max="2" width="17.33203125" style="36" customWidth="1"/>
    <col min="3" max="3" width="6.21875" style="36" bestFit="1" customWidth="1"/>
    <col min="4" max="4" width="13.44140625" style="36" bestFit="1" customWidth="1"/>
    <col min="5" max="5" width="5.6640625" style="36" bestFit="1" customWidth="1"/>
    <col min="6" max="6" width="8.109375" style="39" bestFit="1" customWidth="1"/>
    <col min="7" max="7" width="11.88671875" style="36" hidden="1" customWidth="1"/>
    <col min="8" max="8" width="7.6640625" style="39" bestFit="1" customWidth="1"/>
    <col min="9" max="9" width="12.33203125" style="36" hidden="1" customWidth="1"/>
    <col min="10" max="10" width="12.6640625" style="36" bestFit="1" customWidth="1"/>
    <col min="11" max="11" width="4.109375" style="36" bestFit="1" customWidth="1"/>
    <col min="12" max="12" width="9" style="38" bestFit="1" customWidth="1"/>
    <col min="13" max="13" width="13.33203125" style="38" hidden="1" customWidth="1"/>
    <col min="14" max="14" width="14.109375" style="37" bestFit="1" customWidth="1"/>
    <col min="15" max="16" width="8.88671875" style="36"/>
    <col min="17" max="17" width="0" style="36" hidden="1" customWidth="1"/>
    <col min="18" max="16384" width="8.88671875" style="36"/>
  </cols>
  <sheetData>
    <row r="1" spans="1:17">
      <c r="A1" s="49" t="s">
        <v>20</v>
      </c>
      <c r="B1" s="36" t="s">
        <v>23</v>
      </c>
    </row>
    <row r="2" spans="1:17">
      <c r="A2" s="49" t="s">
        <v>19</v>
      </c>
      <c r="B2" s="36" t="s">
        <v>185</v>
      </c>
      <c r="E2" s="49" t="s">
        <v>18</v>
      </c>
      <c r="F2" s="52" t="s">
        <v>174</v>
      </c>
    </row>
    <row r="3" spans="1:17">
      <c r="A3" s="51"/>
    </row>
    <row r="4" spans="1:17" ht="14.4" customHeight="1">
      <c r="A4" s="49" t="s">
        <v>21</v>
      </c>
      <c r="B4" s="36" t="s">
        <v>184</v>
      </c>
    </row>
    <row r="5" spans="1:17" ht="14.4" customHeight="1">
      <c r="A5" s="49" t="s">
        <v>17</v>
      </c>
      <c r="B5" s="36" t="s">
        <v>27</v>
      </c>
    </row>
    <row r="6" spans="1:17" ht="14.4" customHeight="1">
      <c r="A6" s="45" t="s">
        <v>16</v>
      </c>
      <c r="B6" s="45" t="s">
        <v>15</v>
      </c>
      <c r="C6" s="45" t="s">
        <v>14</v>
      </c>
      <c r="D6" s="45" t="s">
        <v>13</v>
      </c>
      <c r="E6" s="45" t="s">
        <v>12</v>
      </c>
      <c r="F6" s="48" t="s">
        <v>11</v>
      </c>
      <c r="G6" s="45"/>
      <c r="H6" s="48" t="s">
        <v>10</v>
      </c>
      <c r="I6" s="45"/>
      <c r="J6" s="45" t="s">
        <v>9</v>
      </c>
      <c r="K6" s="45" t="s">
        <v>8</v>
      </c>
      <c r="L6" s="47" t="s">
        <v>7</v>
      </c>
      <c r="M6" s="47"/>
      <c r="N6" s="46" t="s">
        <v>6</v>
      </c>
      <c r="O6" s="45" t="s">
        <v>5</v>
      </c>
    </row>
    <row r="7" spans="1:17" ht="14.4" customHeight="1">
      <c r="A7" s="41">
        <f>Q7+1</f>
        <v>1</v>
      </c>
      <c r="B7" s="41">
        <v>22</v>
      </c>
      <c r="C7" s="41" t="s">
        <v>28</v>
      </c>
      <c r="D7" s="36" t="s">
        <v>31</v>
      </c>
      <c r="E7" s="41" t="s">
        <v>30</v>
      </c>
      <c r="F7" s="44">
        <f>G7/1000/86400</f>
        <v>7.3636805555555556E-3</v>
      </c>
      <c r="G7" s="41">
        <v>636222</v>
      </c>
      <c r="H7" s="44">
        <f>I7/1000/86400</f>
        <v>7.3636805555555556E-3</v>
      </c>
      <c r="I7" s="36">
        <v>636222</v>
      </c>
      <c r="K7" s="41">
        <v>2</v>
      </c>
      <c r="L7" s="43">
        <f>M7/1000</f>
        <v>8</v>
      </c>
      <c r="M7" s="43">
        <v>8000</v>
      </c>
      <c r="N7" s="42">
        <v>45.267219543457031</v>
      </c>
      <c r="O7" s="38">
        <v>1000</v>
      </c>
      <c r="Q7" s="41">
        <v>0</v>
      </c>
    </row>
    <row r="8" spans="1:17" s="50" customFormat="1" ht="14.4" customHeight="1">
      <c r="A8" s="41">
        <f>Q8+1</f>
        <v>2</v>
      </c>
      <c r="B8" s="41">
        <v>10</v>
      </c>
      <c r="C8" s="41" t="s">
        <v>28</v>
      </c>
      <c r="D8" s="36" t="s">
        <v>29</v>
      </c>
      <c r="E8" s="41" t="s">
        <v>30</v>
      </c>
      <c r="F8" s="44">
        <f>G8/1000/86400</f>
        <v>8.7611342592592584E-3</v>
      </c>
      <c r="G8" s="41">
        <v>756962</v>
      </c>
      <c r="H8" s="44">
        <f>I8/1000/86400</f>
        <v>8.7611342592592584E-3</v>
      </c>
      <c r="I8" s="36">
        <v>756962</v>
      </c>
      <c r="J8" s="36"/>
      <c r="K8" s="41">
        <v>2</v>
      </c>
      <c r="L8" s="43">
        <f>M8/1000</f>
        <v>8</v>
      </c>
      <c r="M8" s="43">
        <v>8000</v>
      </c>
      <c r="N8" s="42">
        <v>38.046825408935547</v>
      </c>
      <c r="O8" s="38">
        <v>840.489990234375</v>
      </c>
      <c r="Q8" s="41">
        <v>1</v>
      </c>
    </row>
    <row r="9" spans="1:17" ht="14.4" customHeight="1">
      <c r="A9" s="41">
        <f>Q9+1</f>
        <v>3</v>
      </c>
      <c r="B9" s="41">
        <v>58</v>
      </c>
      <c r="C9" s="41" t="s">
        <v>28</v>
      </c>
      <c r="D9" s="36" t="s">
        <v>108</v>
      </c>
      <c r="E9" s="41" t="s">
        <v>30</v>
      </c>
      <c r="F9" s="44">
        <f>G9/1000/86400</f>
        <v>1.0233310185185186E-2</v>
      </c>
      <c r="G9" s="41">
        <v>884158</v>
      </c>
      <c r="H9" s="44">
        <f>I9/1000/86400</f>
        <v>1.0233310185185186E-2</v>
      </c>
      <c r="I9" s="36">
        <v>884158</v>
      </c>
      <c r="K9" s="41">
        <v>2</v>
      </c>
      <c r="L9" s="43">
        <f>M9/1000</f>
        <v>8</v>
      </c>
      <c r="M9" s="43">
        <v>8000</v>
      </c>
      <c r="N9" s="42">
        <v>32.5733642578125</v>
      </c>
      <c r="O9" s="38">
        <v>719.57000732421875</v>
      </c>
      <c r="Q9" s="41">
        <v>2</v>
      </c>
    </row>
    <row r="10" spans="1:17" ht="14.4" customHeight="1">
      <c r="A10" s="49" t="s">
        <v>21</v>
      </c>
      <c r="B10" s="36" t="s">
        <v>183</v>
      </c>
    </row>
    <row r="11" spans="1:17" ht="14.4" customHeight="1">
      <c r="A11" s="49" t="s">
        <v>17</v>
      </c>
      <c r="B11" s="36" t="s">
        <v>33</v>
      </c>
    </row>
    <row r="12" spans="1:17" ht="14.4" customHeight="1">
      <c r="A12" s="45" t="s">
        <v>16</v>
      </c>
      <c r="B12" s="45" t="s">
        <v>15</v>
      </c>
      <c r="C12" s="45" t="s">
        <v>14</v>
      </c>
      <c r="D12" s="45" t="s">
        <v>13</v>
      </c>
      <c r="E12" s="45" t="s">
        <v>12</v>
      </c>
      <c r="F12" s="48" t="s">
        <v>11</v>
      </c>
      <c r="G12" s="45"/>
      <c r="H12" s="48" t="s">
        <v>10</v>
      </c>
      <c r="I12" s="45"/>
      <c r="J12" s="45" t="s">
        <v>9</v>
      </c>
      <c r="K12" s="45" t="s">
        <v>8</v>
      </c>
      <c r="L12" s="47" t="s">
        <v>7</v>
      </c>
      <c r="M12" s="47"/>
      <c r="N12" s="46" t="s">
        <v>6</v>
      </c>
      <c r="O12" s="45" t="s">
        <v>5</v>
      </c>
    </row>
    <row r="13" spans="1:17" ht="14.4" customHeight="1">
      <c r="A13" s="41">
        <f>Q13+1</f>
        <v>1</v>
      </c>
      <c r="B13" s="41">
        <v>696</v>
      </c>
      <c r="C13" s="41" t="s">
        <v>34</v>
      </c>
      <c r="D13" s="36" t="s">
        <v>106</v>
      </c>
      <c r="E13" s="41" t="s">
        <v>30</v>
      </c>
      <c r="F13" s="44">
        <f t="shared" ref="F13:F18" si="0">G13/1000/86400</f>
        <v>2.3657442129629627E-2</v>
      </c>
      <c r="G13" s="41">
        <v>2044003</v>
      </c>
      <c r="H13" s="44">
        <f t="shared" ref="H13:H18" si="1">I13/1000/86400</f>
        <v>2.436716435185185E-2</v>
      </c>
      <c r="I13" s="36">
        <v>2105323</v>
      </c>
      <c r="J13" s="36" t="s">
        <v>182</v>
      </c>
      <c r="K13" s="41">
        <v>11</v>
      </c>
      <c r="L13" s="43">
        <f t="shared" ref="L13:L18" si="2">M13/1000</f>
        <v>44</v>
      </c>
      <c r="M13" s="43">
        <v>44000</v>
      </c>
      <c r="N13" s="42">
        <v>77.4949951171875</v>
      </c>
      <c r="O13" s="38">
        <v>970.8699951171875</v>
      </c>
      <c r="Q13" s="41">
        <v>0</v>
      </c>
    </row>
    <row r="14" spans="1:17" ht="14.4" customHeight="1">
      <c r="A14" s="41">
        <f>Q14+1</f>
        <v>2</v>
      </c>
      <c r="B14" s="41">
        <v>28</v>
      </c>
      <c r="C14" s="41" t="s">
        <v>34</v>
      </c>
      <c r="D14" s="36" t="s">
        <v>123</v>
      </c>
      <c r="E14" s="41" t="s">
        <v>30</v>
      </c>
      <c r="F14" s="44">
        <f t="shared" si="0"/>
        <v>2.3864976851851852E-2</v>
      </c>
      <c r="G14" s="41">
        <v>2061934</v>
      </c>
      <c r="H14" s="44">
        <f t="shared" si="1"/>
        <v>2.5269143518518517E-2</v>
      </c>
      <c r="I14" s="36">
        <v>2183254</v>
      </c>
      <c r="J14" s="36" t="s">
        <v>149</v>
      </c>
      <c r="K14" s="41">
        <v>11</v>
      </c>
      <c r="L14" s="43">
        <f t="shared" si="2"/>
        <v>44</v>
      </c>
      <c r="M14" s="43">
        <v>44000</v>
      </c>
      <c r="N14" s="42">
        <v>76.821083068847656</v>
      </c>
      <c r="O14" s="38">
        <v>936.21002197265625</v>
      </c>
      <c r="Q14" s="41">
        <v>1</v>
      </c>
    </row>
    <row r="15" spans="1:17" ht="14.4" customHeight="1">
      <c r="A15" s="41">
        <f>Q15+1</f>
        <v>3</v>
      </c>
      <c r="B15" s="41">
        <v>60</v>
      </c>
      <c r="C15" s="41" t="s">
        <v>34</v>
      </c>
      <c r="D15" s="36" t="s">
        <v>35</v>
      </c>
      <c r="E15" s="41" t="s">
        <v>30</v>
      </c>
      <c r="F15" s="44">
        <f t="shared" si="0"/>
        <v>2.4427187499999999E-2</v>
      </c>
      <c r="G15" s="41">
        <v>2110509</v>
      </c>
      <c r="H15" s="44">
        <f t="shared" si="1"/>
        <v>2.6869895833333334E-2</v>
      </c>
      <c r="I15" s="36">
        <v>2321559</v>
      </c>
      <c r="K15" s="41">
        <v>10</v>
      </c>
      <c r="L15" s="43">
        <f t="shared" si="2"/>
        <v>40</v>
      </c>
      <c r="M15" s="43">
        <v>40000</v>
      </c>
      <c r="N15" s="42">
        <v>68.229988098144531</v>
      </c>
      <c r="O15" s="38">
        <v>880.44000244140625</v>
      </c>
      <c r="Q15" s="41">
        <v>2</v>
      </c>
    </row>
    <row r="16" spans="1:17" ht="14.4" customHeight="1">
      <c r="A16" s="41">
        <f>Q16+1</f>
        <v>4</v>
      </c>
      <c r="B16" s="41">
        <v>58</v>
      </c>
      <c r="C16" s="41" t="s">
        <v>34</v>
      </c>
      <c r="D16" s="36" t="s">
        <v>37</v>
      </c>
      <c r="E16" s="41" t="s">
        <v>30</v>
      </c>
      <c r="F16" s="44">
        <f t="shared" si="0"/>
        <v>2.5365520833333335E-2</v>
      </c>
      <c r="G16" s="41">
        <v>2191581</v>
      </c>
      <c r="H16" s="44">
        <f t="shared" si="1"/>
        <v>2.790207175925926E-2</v>
      </c>
      <c r="I16" s="36">
        <v>2410739</v>
      </c>
      <c r="K16" s="41">
        <v>10</v>
      </c>
      <c r="L16" s="43">
        <f t="shared" si="2"/>
        <v>40</v>
      </c>
      <c r="M16" s="43">
        <v>40000</v>
      </c>
      <c r="N16" s="42">
        <v>65.70599365234375</v>
      </c>
      <c r="O16" s="38">
        <v>847.8699951171875</v>
      </c>
      <c r="Q16" s="41">
        <v>3</v>
      </c>
    </row>
    <row r="17" spans="1:17" ht="14.4" customHeight="1">
      <c r="A17" s="41">
        <f>Q17+1</f>
        <v>5</v>
      </c>
      <c r="B17" s="41">
        <v>84</v>
      </c>
      <c r="C17" s="41" t="s">
        <v>34</v>
      </c>
      <c r="D17" s="36" t="s">
        <v>39</v>
      </c>
      <c r="E17" s="41" t="s">
        <v>30</v>
      </c>
      <c r="F17" s="44">
        <f t="shared" si="0"/>
        <v>2.5610254629629632E-2</v>
      </c>
      <c r="G17" s="41">
        <v>2212726</v>
      </c>
      <c r="H17" s="44">
        <f t="shared" si="1"/>
        <v>2.817127314814815E-2</v>
      </c>
      <c r="I17" s="36">
        <v>2433998</v>
      </c>
      <c r="K17" s="41">
        <v>10</v>
      </c>
      <c r="L17" s="43">
        <f t="shared" si="2"/>
        <v>40</v>
      </c>
      <c r="M17" s="43">
        <v>40000</v>
      </c>
      <c r="N17" s="42">
        <v>65.078094482421875</v>
      </c>
      <c r="O17" s="38">
        <v>839.77001953125</v>
      </c>
      <c r="Q17" s="41">
        <v>4</v>
      </c>
    </row>
    <row r="18" spans="1:17" ht="14.4" customHeight="1">
      <c r="A18" s="54" t="s">
        <v>22</v>
      </c>
      <c r="B18" s="41">
        <v>79</v>
      </c>
      <c r="C18" s="41" t="s">
        <v>34</v>
      </c>
      <c r="D18" s="36" t="s">
        <v>40</v>
      </c>
      <c r="E18" s="41" t="s">
        <v>30</v>
      </c>
      <c r="F18" s="44">
        <f t="shared" si="0"/>
        <v>1.4256423611111112E-2</v>
      </c>
      <c r="G18" s="41">
        <v>1231755</v>
      </c>
      <c r="H18" s="44">
        <f t="shared" si="1"/>
        <v>0</v>
      </c>
      <c r="I18" s="36">
        <v>0</v>
      </c>
      <c r="J18" s="36" t="s">
        <v>68</v>
      </c>
      <c r="K18" s="41">
        <v>6</v>
      </c>
      <c r="L18" s="43">
        <f t="shared" si="2"/>
        <v>24</v>
      </c>
      <c r="M18" s="43">
        <v>24000</v>
      </c>
      <c r="N18" s="42">
        <v>70.143821716308594</v>
      </c>
      <c r="O18" s="38">
        <v>0</v>
      </c>
      <c r="Q18" s="41">
        <v>0</v>
      </c>
    </row>
    <row r="19" spans="1:17" ht="14.4" customHeight="1">
      <c r="A19" s="49" t="s">
        <v>17</v>
      </c>
      <c r="B19" s="36" t="s">
        <v>43</v>
      </c>
    </row>
    <row r="20" spans="1:17" ht="14.4" customHeight="1">
      <c r="A20" s="45" t="s">
        <v>16</v>
      </c>
      <c r="B20" s="45" t="s">
        <v>15</v>
      </c>
      <c r="C20" s="45" t="s">
        <v>14</v>
      </c>
      <c r="D20" s="45" t="s">
        <v>13</v>
      </c>
      <c r="E20" s="45" t="s">
        <v>12</v>
      </c>
      <c r="F20" s="48" t="s">
        <v>11</v>
      </c>
      <c r="G20" s="45"/>
      <c r="H20" s="48" t="s">
        <v>10</v>
      </c>
      <c r="I20" s="45"/>
      <c r="J20" s="45" t="s">
        <v>9</v>
      </c>
      <c r="K20" s="45" t="s">
        <v>8</v>
      </c>
      <c r="L20" s="47" t="s">
        <v>7</v>
      </c>
      <c r="M20" s="47"/>
      <c r="N20" s="46" t="s">
        <v>6</v>
      </c>
      <c r="O20" s="45" t="s">
        <v>5</v>
      </c>
    </row>
    <row r="21" spans="1:17" ht="14.4" customHeight="1">
      <c r="A21" s="41">
        <f>Q21+1</f>
        <v>1</v>
      </c>
      <c r="B21" s="41">
        <v>11</v>
      </c>
      <c r="C21" s="41" t="s">
        <v>44</v>
      </c>
      <c r="D21" s="36" t="s">
        <v>103</v>
      </c>
      <c r="E21" s="41" t="s">
        <v>30</v>
      </c>
      <c r="F21" s="44">
        <f>G21/1000/86400</f>
        <v>2.5433009259259256E-2</v>
      </c>
      <c r="G21" s="41">
        <v>2197412</v>
      </c>
      <c r="H21" s="44">
        <f>I21/1000/86400</f>
        <v>2.5433009259259256E-2</v>
      </c>
      <c r="I21" s="36">
        <v>2197412</v>
      </c>
      <c r="K21" s="41">
        <v>11</v>
      </c>
      <c r="L21" s="43">
        <f>M21/1000</f>
        <v>44</v>
      </c>
      <c r="M21" s="43">
        <v>44000</v>
      </c>
      <c r="N21" s="42">
        <v>72.084800720214844</v>
      </c>
      <c r="O21" s="38">
        <v>1000</v>
      </c>
      <c r="Q21" s="41">
        <v>0</v>
      </c>
    </row>
    <row r="22" spans="1:17" ht="14.4" customHeight="1">
      <c r="A22" s="41">
        <f>Q22+1</f>
        <v>2</v>
      </c>
      <c r="B22" s="41">
        <v>95</v>
      </c>
      <c r="C22" s="41" t="s">
        <v>44</v>
      </c>
      <c r="D22" s="36" t="s">
        <v>45</v>
      </c>
      <c r="E22" s="41" t="s">
        <v>30</v>
      </c>
      <c r="F22" s="44">
        <f>G22/1000/86400</f>
        <v>2.4860682870370372E-2</v>
      </c>
      <c r="G22" s="41">
        <v>2147963</v>
      </c>
      <c r="H22" s="44">
        <f>I22/1000/86400</f>
        <v>3.0385277777777778E-2</v>
      </c>
      <c r="I22" s="36">
        <v>2625288</v>
      </c>
      <c r="K22" s="41">
        <v>9</v>
      </c>
      <c r="L22" s="43">
        <f>M22/1000</f>
        <v>36</v>
      </c>
      <c r="M22" s="43">
        <v>36000</v>
      </c>
      <c r="N22" s="42">
        <v>60.336235046386719</v>
      </c>
      <c r="O22" s="38">
        <v>837.010009765625</v>
      </c>
      <c r="Q22" s="41">
        <v>1</v>
      </c>
    </row>
    <row r="23" spans="1:17" ht="14.4" customHeight="1">
      <c r="A23" s="41">
        <f>Q23+1</f>
        <v>3</v>
      </c>
      <c r="B23" s="41">
        <v>32</v>
      </c>
      <c r="C23" s="41" t="s">
        <v>44</v>
      </c>
      <c r="D23" s="36" t="s">
        <v>46</v>
      </c>
      <c r="E23" s="41" t="s">
        <v>30</v>
      </c>
      <c r="F23" s="44">
        <f>G23/1000/86400</f>
        <v>2.3474374999999999E-2</v>
      </c>
      <c r="G23" s="41">
        <v>2028186</v>
      </c>
      <c r="H23" s="44">
        <f>I23/1000/86400</f>
        <v>4.3036354166666665E-2</v>
      </c>
      <c r="I23" s="36">
        <v>3718341</v>
      </c>
      <c r="K23" s="41">
        <v>6</v>
      </c>
      <c r="L23" s="43">
        <f>M23/1000</f>
        <v>24</v>
      </c>
      <c r="M23" s="43">
        <v>24000</v>
      </c>
      <c r="N23" s="42">
        <v>42.599643707275391</v>
      </c>
      <c r="O23" s="38">
        <v>590.96002197265625</v>
      </c>
      <c r="Q23" s="41">
        <v>2</v>
      </c>
    </row>
    <row r="24" spans="1:17" ht="14.4" customHeight="1">
      <c r="A24" s="54" t="s">
        <v>22</v>
      </c>
      <c r="B24" s="41">
        <v>91</v>
      </c>
      <c r="C24" s="41" t="s">
        <v>44</v>
      </c>
      <c r="D24" s="36" t="s">
        <v>126</v>
      </c>
      <c r="E24" s="41" t="s">
        <v>125</v>
      </c>
      <c r="F24" s="44">
        <f>G24/1000/86400</f>
        <v>2.0151817129629629E-2</v>
      </c>
      <c r="G24" s="41">
        <v>1741117</v>
      </c>
      <c r="H24" s="44">
        <f>I24/1000/86400</f>
        <v>0</v>
      </c>
      <c r="I24" s="36">
        <v>0</v>
      </c>
      <c r="J24" s="36" t="s">
        <v>68</v>
      </c>
      <c r="K24" s="41">
        <v>7</v>
      </c>
      <c r="L24" s="43">
        <f>M24/1000</f>
        <v>28</v>
      </c>
      <c r="M24" s="43">
        <v>28000</v>
      </c>
      <c r="N24" s="42">
        <v>57.893867492675781</v>
      </c>
      <c r="O24" s="38">
        <v>0</v>
      </c>
      <c r="Q24" s="41">
        <v>0</v>
      </c>
    </row>
    <row r="25" spans="1:17" ht="14.4" customHeight="1">
      <c r="A25" s="49" t="s">
        <v>21</v>
      </c>
      <c r="B25" s="36" t="s">
        <v>181</v>
      </c>
    </row>
    <row r="26" spans="1:17" ht="14.4" customHeight="1">
      <c r="A26" s="49" t="s">
        <v>17</v>
      </c>
      <c r="B26" s="36" t="s">
        <v>48</v>
      </c>
    </row>
    <row r="27" spans="1:17" ht="14.4" customHeight="1">
      <c r="A27" s="45" t="s">
        <v>16</v>
      </c>
      <c r="B27" s="45" t="s">
        <v>15</v>
      </c>
      <c r="C27" s="45" t="s">
        <v>14</v>
      </c>
      <c r="D27" s="45" t="s">
        <v>13</v>
      </c>
      <c r="E27" s="45" t="s">
        <v>12</v>
      </c>
      <c r="F27" s="48" t="s">
        <v>11</v>
      </c>
      <c r="G27" s="45"/>
      <c r="H27" s="48" t="s">
        <v>10</v>
      </c>
      <c r="I27" s="45"/>
      <c r="J27" s="45" t="s">
        <v>9</v>
      </c>
      <c r="K27" s="45" t="s">
        <v>8</v>
      </c>
      <c r="L27" s="47" t="s">
        <v>7</v>
      </c>
      <c r="M27" s="47"/>
      <c r="N27" s="46" t="s">
        <v>6</v>
      </c>
      <c r="O27" s="45" t="s">
        <v>5</v>
      </c>
    </row>
    <row r="28" spans="1:17" ht="14.4" customHeight="1">
      <c r="A28" s="41">
        <f t="shared" ref="A28:A33" si="3">Q28+1</f>
        <v>1</v>
      </c>
      <c r="B28" s="41">
        <v>72</v>
      </c>
      <c r="C28" s="41" t="s">
        <v>49</v>
      </c>
      <c r="D28" s="36" t="s">
        <v>50</v>
      </c>
      <c r="E28" s="41" t="s">
        <v>30</v>
      </c>
      <c r="F28" s="44">
        <f t="shared" ref="F28:F33" si="4">G28/1000/86400</f>
        <v>2.4622766203703704E-2</v>
      </c>
      <c r="G28" s="41">
        <v>2127407</v>
      </c>
      <c r="H28" s="44">
        <f t="shared" ref="H28:H33" si="5">I28/1000/86400</f>
        <v>2.4622766203703704E-2</v>
      </c>
      <c r="I28" s="36">
        <v>2127407</v>
      </c>
      <c r="K28" s="41">
        <v>12</v>
      </c>
      <c r="L28" s="43">
        <f t="shared" ref="L28:L33" si="6">M28/1000</f>
        <v>48</v>
      </c>
      <c r="M28" s="43">
        <v>48000</v>
      </c>
      <c r="N28" s="42">
        <v>81.225639343261719</v>
      </c>
      <c r="O28" s="38">
        <v>1000</v>
      </c>
      <c r="Q28" s="41">
        <v>0</v>
      </c>
    </row>
    <row r="29" spans="1:17" ht="14.4" customHeight="1">
      <c r="A29" s="41">
        <f t="shared" si="3"/>
        <v>2</v>
      </c>
      <c r="B29" s="41">
        <v>30</v>
      </c>
      <c r="C29" s="41" t="s">
        <v>49</v>
      </c>
      <c r="D29" s="36" t="s">
        <v>51</v>
      </c>
      <c r="E29" s="41" t="s">
        <v>30</v>
      </c>
      <c r="F29" s="44">
        <f t="shared" si="4"/>
        <v>2.6509166666666664E-2</v>
      </c>
      <c r="G29" s="41">
        <v>2290392</v>
      </c>
      <c r="H29" s="44">
        <f t="shared" si="5"/>
        <v>2.6509166666666664E-2</v>
      </c>
      <c r="I29" s="36">
        <v>2290392</v>
      </c>
      <c r="K29" s="41">
        <v>12</v>
      </c>
      <c r="L29" s="43">
        <f t="shared" si="6"/>
        <v>48</v>
      </c>
      <c r="M29" s="43">
        <v>48000</v>
      </c>
      <c r="N29" s="42">
        <v>75.445602416992188</v>
      </c>
      <c r="O29" s="38">
        <v>928.83001708984375</v>
      </c>
      <c r="Q29" s="41">
        <v>1</v>
      </c>
    </row>
    <row r="30" spans="1:17" ht="14.4" customHeight="1">
      <c r="A30" s="41">
        <f t="shared" si="3"/>
        <v>3</v>
      </c>
      <c r="B30" s="41">
        <v>78</v>
      </c>
      <c r="C30" s="41" t="s">
        <v>49</v>
      </c>
      <c r="D30" s="36" t="s">
        <v>52</v>
      </c>
      <c r="E30" s="41" t="s">
        <v>30</v>
      </c>
      <c r="F30" s="44">
        <f t="shared" si="4"/>
        <v>2.5534664351851855E-2</v>
      </c>
      <c r="G30" s="41">
        <v>2206195</v>
      </c>
      <c r="H30" s="44">
        <f t="shared" si="5"/>
        <v>2.7855995370370368E-2</v>
      </c>
      <c r="I30" s="36">
        <v>2406758</v>
      </c>
      <c r="K30" s="41">
        <v>11</v>
      </c>
      <c r="L30" s="43">
        <f t="shared" si="6"/>
        <v>44</v>
      </c>
      <c r="M30" s="43">
        <v>44000</v>
      </c>
      <c r="N30" s="42">
        <v>71.797821044921875</v>
      </c>
      <c r="O30" s="38">
        <v>883.92999267578125</v>
      </c>
      <c r="Q30" s="41">
        <v>2</v>
      </c>
    </row>
    <row r="31" spans="1:17" ht="14.4" customHeight="1">
      <c r="A31" s="41">
        <f t="shared" si="3"/>
        <v>4</v>
      </c>
      <c r="B31" s="41">
        <v>101</v>
      </c>
      <c r="C31" s="41" t="s">
        <v>49</v>
      </c>
      <c r="D31" s="36" t="s">
        <v>53</v>
      </c>
      <c r="E31" s="41" t="s">
        <v>30</v>
      </c>
      <c r="F31" s="44">
        <f t="shared" si="4"/>
        <v>2.5941516203703704E-2</v>
      </c>
      <c r="G31" s="41">
        <v>2241347</v>
      </c>
      <c r="H31" s="44">
        <f t="shared" si="5"/>
        <v>2.829982638888889E-2</v>
      </c>
      <c r="I31" s="36">
        <v>2445105</v>
      </c>
      <c r="K31" s="41">
        <v>11</v>
      </c>
      <c r="L31" s="43">
        <f t="shared" si="6"/>
        <v>44</v>
      </c>
      <c r="M31" s="43">
        <v>44000</v>
      </c>
      <c r="N31" s="42">
        <v>70.671791076660156</v>
      </c>
      <c r="O31" s="38">
        <v>870.05999755859375</v>
      </c>
      <c r="Q31" s="41">
        <v>3</v>
      </c>
    </row>
    <row r="32" spans="1:17" ht="14.4" customHeight="1">
      <c r="A32" s="41">
        <f t="shared" si="3"/>
        <v>5</v>
      </c>
      <c r="B32" s="41">
        <v>82</v>
      </c>
      <c r="C32" s="41" t="s">
        <v>49</v>
      </c>
      <c r="D32" s="36" t="s">
        <v>180</v>
      </c>
      <c r="E32" s="41" t="s">
        <v>30</v>
      </c>
      <c r="F32" s="44">
        <f t="shared" si="4"/>
        <v>2.6635277777777779E-2</v>
      </c>
      <c r="G32" s="41">
        <v>2301288</v>
      </c>
      <c r="H32" s="44">
        <f t="shared" si="5"/>
        <v>3.1962326388888893E-2</v>
      </c>
      <c r="I32" s="36">
        <v>2761545</v>
      </c>
      <c r="K32" s="41">
        <v>10</v>
      </c>
      <c r="L32" s="43">
        <f t="shared" si="6"/>
        <v>40</v>
      </c>
      <c r="M32" s="43">
        <v>40000</v>
      </c>
      <c r="N32" s="42">
        <v>62.573654174804688</v>
      </c>
      <c r="O32" s="38">
        <v>770.3599853515625</v>
      </c>
      <c r="Q32" s="41">
        <v>4</v>
      </c>
    </row>
    <row r="33" spans="1:17" ht="14.4" customHeight="1">
      <c r="A33" s="41">
        <f t="shared" si="3"/>
        <v>6</v>
      </c>
      <c r="B33" s="41">
        <v>91</v>
      </c>
      <c r="C33" s="41" t="s">
        <v>49</v>
      </c>
      <c r="D33" s="36" t="s">
        <v>105</v>
      </c>
      <c r="E33" s="41" t="s">
        <v>30</v>
      </c>
      <c r="F33" s="44">
        <f t="shared" si="4"/>
        <v>2.7277743055555557E-2</v>
      </c>
      <c r="G33" s="41">
        <v>2356797</v>
      </c>
      <c r="H33" s="44">
        <f t="shared" si="5"/>
        <v>3.273328703703704E-2</v>
      </c>
      <c r="I33" s="36">
        <v>2828156</v>
      </c>
      <c r="K33" s="41">
        <v>10</v>
      </c>
      <c r="L33" s="43">
        <f t="shared" si="6"/>
        <v>40</v>
      </c>
      <c r="M33" s="43">
        <v>40000</v>
      </c>
      <c r="N33" s="42">
        <v>61.099872589111328</v>
      </c>
      <c r="O33" s="38">
        <v>752.219970703125</v>
      </c>
      <c r="Q33" s="41">
        <v>5</v>
      </c>
    </row>
    <row r="34" spans="1:17" s="60" customFormat="1" ht="14.4" customHeight="1">
      <c r="A34" s="73"/>
      <c r="F34" s="72"/>
      <c r="H34" s="72"/>
      <c r="L34" s="62"/>
      <c r="M34" s="62"/>
      <c r="N34" s="71"/>
    </row>
    <row r="35" spans="1:17" s="60" customFormat="1" ht="14.4" customHeight="1">
      <c r="A35" s="67"/>
      <c r="B35" s="67"/>
      <c r="C35" s="67"/>
      <c r="D35" s="67"/>
      <c r="E35" s="67"/>
      <c r="F35" s="70"/>
      <c r="G35" s="67"/>
      <c r="H35" s="70"/>
      <c r="I35" s="67"/>
      <c r="J35" s="67"/>
      <c r="K35" s="67"/>
      <c r="L35" s="69"/>
      <c r="M35" s="69"/>
      <c r="N35" s="68"/>
      <c r="O35" s="67"/>
    </row>
    <row r="36" spans="1:17" s="60" customFormat="1" ht="14.4" customHeight="1">
      <c r="A36" s="66"/>
      <c r="B36" s="61"/>
      <c r="C36" s="61"/>
      <c r="E36" s="61"/>
      <c r="F36" s="65"/>
      <c r="G36" s="61"/>
      <c r="H36" s="65"/>
      <c r="K36" s="61"/>
      <c r="L36" s="64"/>
      <c r="M36" s="64"/>
      <c r="N36" s="63"/>
      <c r="O36" s="62"/>
      <c r="Q36" s="61"/>
    </row>
    <row r="37" spans="1:17" ht="14.4" customHeight="1">
      <c r="A37" s="54"/>
      <c r="B37" s="41"/>
      <c r="C37" s="41"/>
      <c r="E37" s="41"/>
      <c r="F37" s="44"/>
      <c r="G37" s="41"/>
      <c r="H37" s="44"/>
      <c r="K37" s="41"/>
      <c r="L37" s="43"/>
      <c r="M37" s="43"/>
      <c r="N37" s="42"/>
      <c r="O37" s="38"/>
      <c r="Q37" s="41"/>
    </row>
    <row r="38" spans="1:17" ht="14.4" customHeight="1">
      <c r="A38" s="54"/>
      <c r="B38" s="41" t="s">
        <v>179</v>
      </c>
      <c r="C38" s="41"/>
      <c r="E38" s="41"/>
      <c r="F38" s="44"/>
      <c r="G38" s="41"/>
      <c r="H38" s="44"/>
      <c r="K38" s="41"/>
      <c r="L38" s="43"/>
      <c r="M38" s="43"/>
      <c r="N38" s="42"/>
      <c r="O38" s="38"/>
      <c r="Q38" s="41"/>
    </row>
    <row r="39" spans="1:17" ht="14.4" customHeight="1">
      <c r="A39" s="54"/>
      <c r="B39" s="41"/>
      <c r="C39" s="41"/>
      <c r="E39" s="41"/>
      <c r="F39" s="44"/>
      <c r="G39" s="41"/>
      <c r="H39" s="44"/>
      <c r="K39" s="41"/>
      <c r="L39" s="43"/>
      <c r="M39" s="43"/>
      <c r="N39" s="42"/>
      <c r="O39" s="38"/>
      <c r="Q39" s="41"/>
    </row>
    <row r="40" spans="1:17" ht="14.4" customHeight="1">
      <c r="A40" s="54"/>
      <c r="B40" s="41"/>
      <c r="C40" s="41"/>
      <c r="E40" s="41"/>
      <c r="F40" s="44"/>
      <c r="G40" s="41"/>
      <c r="H40" s="44"/>
      <c r="K40" s="41"/>
      <c r="L40" s="43"/>
      <c r="M40" s="43"/>
      <c r="N40" s="42"/>
      <c r="O40" s="38"/>
      <c r="Q40" s="41"/>
    </row>
    <row r="41" spans="1:17" ht="12" customHeight="1">
      <c r="A41" s="49" t="s">
        <v>21</v>
      </c>
      <c r="B41" s="36" t="s">
        <v>122</v>
      </c>
    </row>
    <row r="42" spans="1:17" ht="14.4" customHeight="1">
      <c r="A42" s="49" t="s">
        <v>17</v>
      </c>
      <c r="B42" s="36" t="s">
        <v>58</v>
      </c>
    </row>
    <row r="43" spans="1:17" ht="14.4" customHeight="1">
      <c r="A43" s="45" t="s">
        <v>16</v>
      </c>
      <c r="B43" s="45" t="s">
        <v>15</v>
      </c>
      <c r="C43" s="45" t="s">
        <v>14</v>
      </c>
      <c r="D43" s="45" t="s">
        <v>13</v>
      </c>
      <c r="E43" s="45" t="s">
        <v>12</v>
      </c>
      <c r="F43" s="48" t="s">
        <v>11</v>
      </c>
      <c r="G43" s="45"/>
      <c r="H43" s="48" t="s">
        <v>10</v>
      </c>
      <c r="I43" s="45"/>
      <c r="J43" s="45" t="s">
        <v>9</v>
      </c>
      <c r="K43" s="45" t="s">
        <v>8</v>
      </c>
      <c r="L43" s="47" t="s">
        <v>7</v>
      </c>
      <c r="M43" s="47"/>
      <c r="N43" s="46" t="s">
        <v>6</v>
      </c>
      <c r="O43" s="45" t="s">
        <v>5</v>
      </c>
    </row>
    <row r="44" spans="1:17" ht="14.4" customHeight="1">
      <c r="A44" s="41">
        <f>Q44+1</f>
        <v>1</v>
      </c>
      <c r="B44" s="41">
        <v>2</v>
      </c>
      <c r="C44" s="41" t="s">
        <v>59</v>
      </c>
      <c r="D44" s="36" t="s">
        <v>139</v>
      </c>
      <c r="E44" s="41" t="s">
        <v>30</v>
      </c>
      <c r="F44" s="44">
        <f>G44/1000/86400</f>
        <v>2.3187523148148148E-2</v>
      </c>
      <c r="G44" s="41">
        <v>2003402</v>
      </c>
      <c r="H44" s="44">
        <f>I44/1000/86400</f>
        <v>2.3187523148148148E-2</v>
      </c>
      <c r="I44" s="36">
        <v>2003402</v>
      </c>
      <c r="K44" s="41">
        <v>11</v>
      </c>
      <c r="L44" s="43">
        <f>M44/1000</f>
        <v>44</v>
      </c>
      <c r="M44" s="43">
        <v>44000</v>
      </c>
      <c r="N44" s="42">
        <v>79.065505981445313</v>
      </c>
      <c r="O44" s="38">
        <v>1000</v>
      </c>
      <c r="Q44" s="41">
        <v>0</v>
      </c>
    </row>
    <row r="45" spans="1:17" ht="14.4" customHeight="1">
      <c r="A45" s="41">
        <f>Q45+1</f>
        <v>2</v>
      </c>
      <c r="B45" s="41">
        <v>16</v>
      </c>
      <c r="C45" s="41" t="s">
        <v>59</v>
      </c>
      <c r="D45" s="36" t="s">
        <v>60</v>
      </c>
      <c r="E45" s="41" t="s">
        <v>30</v>
      </c>
      <c r="F45" s="44">
        <f>G45/1000/86400</f>
        <v>2.3360277777777778E-2</v>
      </c>
      <c r="G45" s="41">
        <v>2018328</v>
      </c>
      <c r="H45" s="44">
        <f>I45/1000/86400</f>
        <v>2.5696296296296293E-2</v>
      </c>
      <c r="I45" s="36">
        <v>2220160</v>
      </c>
      <c r="K45" s="41">
        <v>10</v>
      </c>
      <c r="L45" s="43">
        <f>M45/1000</f>
        <v>40</v>
      </c>
      <c r="M45" s="43">
        <v>40000</v>
      </c>
      <c r="N45" s="42">
        <v>71.346183776855469</v>
      </c>
      <c r="O45" s="38">
        <v>902.3599853515625</v>
      </c>
      <c r="Q45" s="41">
        <v>1</v>
      </c>
    </row>
    <row r="46" spans="1:17" ht="14.4" customHeight="1">
      <c r="A46" s="49" t="s">
        <v>17</v>
      </c>
      <c r="B46" s="36" t="s">
        <v>62</v>
      </c>
    </row>
    <row r="47" spans="1:17" ht="14.4" customHeight="1">
      <c r="A47" s="45" t="s">
        <v>16</v>
      </c>
      <c r="B47" s="45" t="s">
        <v>15</v>
      </c>
      <c r="C47" s="45" t="s">
        <v>14</v>
      </c>
      <c r="D47" s="45" t="s">
        <v>13</v>
      </c>
      <c r="E47" s="45" t="s">
        <v>12</v>
      </c>
      <c r="F47" s="48" t="s">
        <v>11</v>
      </c>
      <c r="G47" s="45"/>
      <c r="H47" s="48" t="s">
        <v>10</v>
      </c>
      <c r="I47" s="45"/>
      <c r="J47" s="45" t="s">
        <v>9</v>
      </c>
      <c r="K47" s="45" t="s">
        <v>8</v>
      </c>
      <c r="L47" s="47" t="s">
        <v>7</v>
      </c>
      <c r="M47" s="47"/>
      <c r="N47" s="46" t="s">
        <v>6</v>
      </c>
      <c r="O47" s="45" t="s">
        <v>5</v>
      </c>
    </row>
    <row r="48" spans="1:17" ht="14.4" customHeight="1">
      <c r="A48" s="41">
        <f>Q48+1</f>
        <v>1</v>
      </c>
      <c r="B48" s="41">
        <v>272</v>
      </c>
      <c r="C48" s="41" t="s">
        <v>63</v>
      </c>
      <c r="D48" s="36" t="s">
        <v>65</v>
      </c>
      <c r="E48" s="41" t="s">
        <v>30</v>
      </c>
      <c r="F48" s="44">
        <f>G48/1000/86400</f>
        <v>2.3492800925925927E-2</v>
      </c>
      <c r="G48" s="41">
        <v>2029778</v>
      </c>
      <c r="H48" s="44">
        <f>I48/1000/86400</f>
        <v>2.3492800925925927E-2</v>
      </c>
      <c r="I48" s="36">
        <v>2029778</v>
      </c>
      <c r="K48" s="41">
        <v>11</v>
      </c>
      <c r="L48" s="43">
        <f>M48/1000</f>
        <v>44</v>
      </c>
      <c r="M48" s="43">
        <v>44000</v>
      </c>
      <c r="N48" s="42">
        <v>78.038093566894531</v>
      </c>
      <c r="O48" s="38">
        <v>1000</v>
      </c>
      <c r="Q48" s="41">
        <v>0</v>
      </c>
    </row>
    <row r="49" spans="1:17" ht="14.4" customHeight="1">
      <c r="A49" s="41">
        <f>Q49+1</f>
        <v>2</v>
      </c>
      <c r="B49" s="41">
        <v>29</v>
      </c>
      <c r="C49" s="41" t="s">
        <v>63</v>
      </c>
      <c r="D49" s="36" t="s">
        <v>66</v>
      </c>
      <c r="E49" s="41" t="s">
        <v>30</v>
      </c>
      <c r="F49" s="44">
        <f>G49/1000/86400</f>
        <v>2.3690243055555556E-2</v>
      </c>
      <c r="G49" s="41">
        <v>2046837</v>
      </c>
      <c r="H49" s="44">
        <f>I49/1000/86400</f>
        <v>2.3690243055555556E-2</v>
      </c>
      <c r="I49" s="36">
        <v>2046837</v>
      </c>
      <c r="K49" s="41">
        <v>11</v>
      </c>
      <c r="L49" s="43">
        <f>M49/1000</f>
        <v>44</v>
      </c>
      <c r="M49" s="43">
        <v>44000</v>
      </c>
      <c r="N49" s="42">
        <v>77.3876953125</v>
      </c>
      <c r="O49" s="38">
        <v>991.65997314453125</v>
      </c>
      <c r="Q49" s="41">
        <v>1</v>
      </c>
    </row>
    <row r="50" spans="1:17" ht="14.4" customHeight="1">
      <c r="A50" s="41">
        <f>Q50+1</f>
        <v>3</v>
      </c>
      <c r="B50" s="41">
        <v>101</v>
      </c>
      <c r="C50" s="41" t="s">
        <v>63</v>
      </c>
      <c r="D50" s="36" t="s">
        <v>64</v>
      </c>
      <c r="E50" s="41" t="s">
        <v>30</v>
      </c>
      <c r="F50" s="44">
        <f>G50/1000/86400</f>
        <v>2.5475520833333334E-2</v>
      </c>
      <c r="G50" s="41">
        <v>2201085</v>
      </c>
      <c r="H50" s="44">
        <f>I50/1000/86400</f>
        <v>2.5475520833333334E-2</v>
      </c>
      <c r="I50" s="36">
        <v>2201085</v>
      </c>
      <c r="K50" s="41">
        <v>11</v>
      </c>
      <c r="L50" s="43">
        <f>M50/1000</f>
        <v>44</v>
      </c>
      <c r="M50" s="43">
        <v>44000</v>
      </c>
      <c r="N50" s="42">
        <v>71.964508056640625</v>
      </c>
      <c r="O50" s="38">
        <v>922.16998291015625</v>
      </c>
      <c r="Q50" s="41">
        <v>2</v>
      </c>
    </row>
    <row r="51" spans="1:17" ht="14.4" customHeight="1">
      <c r="A51" s="49" t="s">
        <v>17</v>
      </c>
      <c r="B51" s="36" t="s">
        <v>69</v>
      </c>
    </row>
    <row r="52" spans="1:17" ht="14.4" customHeight="1">
      <c r="A52" s="45" t="s">
        <v>16</v>
      </c>
      <c r="B52" s="45" t="s">
        <v>15</v>
      </c>
      <c r="C52" s="45" t="s">
        <v>14</v>
      </c>
      <c r="D52" s="45" t="s">
        <v>13</v>
      </c>
      <c r="E52" s="45" t="s">
        <v>12</v>
      </c>
      <c r="F52" s="48" t="s">
        <v>11</v>
      </c>
      <c r="G52" s="45"/>
      <c r="H52" s="48" t="s">
        <v>10</v>
      </c>
      <c r="I52" s="45"/>
      <c r="J52" s="45" t="s">
        <v>9</v>
      </c>
      <c r="K52" s="45" t="s">
        <v>8</v>
      </c>
      <c r="L52" s="47" t="s">
        <v>7</v>
      </c>
      <c r="M52" s="47"/>
      <c r="N52" s="46" t="s">
        <v>6</v>
      </c>
      <c r="O52" s="45" t="s">
        <v>5</v>
      </c>
    </row>
    <row r="53" spans="1:17" ht="14.4" customHeight="1">
      <c r="A53" s="41">
        <f>Q53+1</f>
        <v>1</v>
      </c>
      <c r="B53" s="41">
        <v>93</v>
      </c>
      <c r="C53" s="41" t="s">
        <v>70</v>
      </c>
      <c r="D53" s="36" t="s">
        <v>71</v>
      </c>
      <c r="E53" s="41" t="s">
        <v>30</v>
      </c>
      <c r="F53" s="44">
        <f>G53/1000/86400</f>
        <v>2.4324282407407406E-2</v>
      </c>
      <c r="G53" s="41">
        <v>2101618</v>
      </c>
      <c r="H53" s="44">
        <f>I53/1000/86400</f>
        <v>2.4324282407407406E-2</v>
      </c>
      <c r="I53" s="36">
        <v>2101618</v>
      </c>
      <c r="K53" s="41">
        <v>9</v>
      </c>
      <c r="L53" s="43">
        <f>M53/1000</f>
        <v>36</v>
      </c>
      <c r="M53" s="43">
        <v>36000</v>
      </c>
      <c r="N53" s="42">
        <v>61.666774749755859</v>
      </c>
      <c r="O53" s="38">
        <v>1000</v>
      </c>
      <c r="Q53" s="41">
        <v>0</v>
      </c>
    </row>
    <row r="54" spans="1:17" ht="14.4" customHeight="1">
      <c r="A54" s="41">
        <f>Q54+1</f>
        <v>2</v>
      </c>
      <c r="B54" s="41">
        <v>84</v>
      </c>
      <c r="C54" s="41" t="s">
        <v>70</v>
      </c>
      <c r="D54" s="36" t="s">
        <v>72</v>
      </c>
      <c r="E54" s="41" t="s">
        <v>30</v>
      </c>
      <c r="F54" s="44">
        <f>G54/1000/86400</f>
        <v>2.5146111111111109E-2</v>
      </c>
      <c r="G54" s="41">
        <v>2172624</v>
      </c>
      <c r="H54" s="44">
        <f>I54/1000/86400</f>
        <v>2.8289375000000002E-2</v>
      </c>
      <c r="I54" s="36">
        <v>2444202</v>
      </c>
      <c r="K54" s="41">
        <v>8</v>
      </c>
      <c r="L54" s="43">
        <f>M54/1000</f>
        <v>32</v>
      </c>
      <c r="M54" s="43">
        <v>32000</v>
      </c>
      <c r="N54" s="42">
        <v>53.023441314697266</v>
      </c>
      <c r="O54" s="38">
        <v>859.83001708984375</v>
      </c>
      <c r="Q54" s="41">
        <v>1</v>
      </c>
    </row>
    <row r="55" spans="1:17" ht="14.4" customHeight="1">
      <c r="A55" s="41">
        <f>Q55+1</f>
        <v>3</v>
      </c>
      <c r="B55" s="41">
        <v>79</v>
      </c>
      <c r="C55" s="41" t="s">
        <v>70</v>
      </c>
      <c r="D55" s="36" t="s">
        <v>67</v>
      </c>
      <c r="E55" s="41" t="s">
        <v>30</v>
      </c>
      <c r="F55" s="44">
        <f>G55/1000/86400</f>
        <v>2.3332141203703704E-2</v>
      </c>
      <c r="G55" s="41">
        <v>2015897</v>
      </c>
      <c r="H55" s="44">
        <f>I55/1000/86400</f>
        <v>2.9998460648148151E-2</v>
      </c>
      <c r="I55" s="36">
        <v>2591867</v>
      </c>
      <c r="K55" s="41">
        <v>7</v>
      </c>
      <c r="L55" s="43">
        <f>M55/1000</f>
        <v>28</v>
      </c>
      <c r="M55" s="43">
        <v>28000</v>
      </c>
      <c r="N55" s="42">
        <v>50.002555847167969</v>
      </c>
      <c r="O55" s="38">
        <v>810.8499755859375</v>
      </c>
      <c r="Q55" s="41">
        <v>2</v>
      </c>
    </row>
    <row r="56" spans="1:17" ht="14.4" customHeight="1">
      <c r="A56" s="41">
        <f>Q56+1</f>
        <v>4</v>
      </c>
      <c r="B56" s="41">
        <v>58</v>
      </c>
      <c r="C56" s="41" t="s">
        <v>70</v>
      </c>
      <c r="D56" s="36" t="s">
        <v>73</v>
      </c>
      <c r="E56" s="41" t="s">
        <v>30</v>
      </c>
      <c r="F56" s="44">
        <f>G56/1000/86400</f>
        <v>2.6767731481481483E-2</v>
      </c>
      <c r="G56" s="41">
        <v>2312732</v>
      </c>
      <c r="H56" s="44">
        <f>I56/1000/86400</f>
        <v>4.0151597222222224E-2</v>
      </c>
      <c r="I56" s="36">
        <v>3469098</v>
      </c>
      <c r="K56" s="41">
        <v>6</v>
      </c>
      <c r="L56" s="43">
        <f>M56/1000</f>
        <v>24</v>
      </c>
      <c r="M56" s="43">
        <v>24000</v>
      </c>
      <c r="N56" s="42">
        <v>37.358413696289063</v>
      </c>
      <c r="O56" s="38">
        <v>605.80999755859375</v>
      </c>
      <c r="Q56" s="41">
        <v>3</v>
      </c>
    </row>
    <row r="57" spans="1:17" ht="14.4" customHeight="1">
      <c r="A57" s="49" t="s">
        <v>21</v>
      </c>
      <c r="B57" s="36" t="s">
        <v>178</v>
      </c>
    </row>
    <row r="58" spans="1:17" ht="14.4" customHeight="1">
      <c r="A58" s="49" t="s">
        <v>17</v>
      </c>
      <c r="B58" s="36" t="s">
        <v>75</v>
      </c>
    </row>
    <row r="59" spans="1:17" ht="14.4" customHeight="1">
      <c r="A59" s="45" t="s">
        <v>16</v>
      </c>
      <c r="B59" s="45" t="s">
        <v>15</v>
      </c>
      <c r="C59" s="45" t="s">
        <v>14</v>
      </c>
      <c r="D59" s="45" t="s">
        <v>13</v>
      </c>
      <c r="E59" s="45" t="s">
        <v>12</v>
      </c>
      <c r="F59" s="48" t="s">
        <v>11</v>
      </c>
      <c r="G59" s="45"/>
      <c r="H59" s="48" t="s">
        <v>10</v>
      </c>
      <c r="I59" s="45"/>
      <c r="J59" s="45" t="s">
        <v>9</v>
      </c>
      <c r="K59" s="45" t="s">
        <v>8</v>
      </c>
      <c r="L59" s="47" t="s">
        <v>7</v>
      </c>
      <c r="M59" s="47"/>
      <c r="N59" s="46" t="s">
        <v>6</v>
      </c>
      <c r="O59" s="45" t="s">
        <v>5</v>
      </c>
    </row>
    <row r="60" spans="1:17" ht="14.4" customHeight="1">
      <c r="A60" s="41">
        <f>Q60+1</f>
        <v>1</v>
      </c>
      <c r="B60" s="41">
        <v>11</v>
      </c>
      <c r="C60" s="41" t="s">
        <v>76</v>
      </c>
      <c r="D60" s="36" t="s">
        <v>80</v>
      </c>
      <c r="E60" s="41" t="s">
        <v>30</v>
      </c>
      <c r="F60" s="44">
        <f>G60/1000/86400</f>
        <v>2.3568553240740742E-2</v>
      </c>
      <c r="G60" s="41">
        <v>2036323</v>
      </c>
      <c r="H60" s="44">
        <f>I60/1000/86400</f>
        <v>2.3568541666666665E-2</v>
      </c>
      <c r="I60" s="36">
        <v>2036322</v>
      </c>
      <c r="K60" s="41">
        <v>12</v>
      </c>
      <c r="L60" s="43">
        <f>M60/1000</f>
        <v>48</v>
      </c>
      <c r="M60" s="43">
        <v>48000</v>
      </c>
      <c r="N60" s="42">
        <v>84.858833312988281</v>
      </c>
      <c r="O60" s="38">
        <v>1000</v>
      </c>
      <c r="Q60" s="41">
        <v>0</v>
      </c>
    </row>
    <row r="61" spans="1:17" ht="14.4" customHeight="1">
      <c r="A61" s="41">
        <f>Q61+1</f>
        <v>2</v>
      </c>
      <c r="B61" s="41">
        <v>2</v>
      </c>
      <c r="C61" s="41" t="s">
        <v>76</v>
      </c>
      <c r="D61" s="36" t="s">
        <v>177</v>
      </c>
      <c r="E61" s="41" t="s">
        <v>134</v>
      </c>
      <c r="F61" s="44">
        <f>G61/1000/86400</f>
        <v>2.4172106481481478E-2</v>
      </c>
      <c r="G61" s="41">
        <v>2088470</v>
      </c>
      <c r="H61" s="44">
        <f>I61/1000/86400</f>
        <v>2.4172106481481478E-2</v>
      </c>
      <c r="I61" s="36">
        <v>2088470</v>
      </c>
      <c r="K61" s="41">
        <v>12</v>
      </c>
      <c r="L61" s="43">
        <f>M61/1000</f>
        <v>48</v>
      </c>
      <c r="M61" s="43">
        <v>48000</v>
      </c>
      <c r="N61" s="42">
        <v>82.739997863769531</v>
      </c>
      <c r="O61" s="38">
        <v>0</v>
      </c>
      <c r="Q61" s="41">
        <v>1</v>
      </c>
    </row>
    <row r="62" spans="1:17" ht="14.4" customHeight="1">
      <c r="A62" s="41">
        <f>Q62+1</f>
        <v>3</v>
      </c>
      <c r="B62" s="41">
        <v>72</v>
      </c>
      <c r="C62" s="41" t="s">
        <v>76</v>
      </c>
      <c r="D62" s="36" t="s">
        <v>77</v>
      </c>
      <c r="E62" s="41" t="s">
        <v>30</v>
      </c>
      <c r="F62" s="44">
        <f>G62/1000/86400</f>
        <v>2.4244895833333332E-2</v>
      </c>
      <c r="G62" s="41">
        <v>2094759</v>
      </c>
      <c r="H62" s="44">
        <f>I62/1000/86400</f>
        <v>2.4244895833333332E-2</v>
      </c>
      <c r="I62" s="36">
        <v>2094759</v>
      </c>
      <c r="K62" s="41">
        <v>12</v>
      </c>
      <c r="L62" s="43">
        <f>M62/1000</f>
        <v>48</v>
      </c>
      <c r="M62" s="43">
        <v>48000</v>
      </c>
      <c r="N62" s="42">
        <v>82.491592407226562</v>
      </c>
      <c r="O62" s="38">
        <v>972.0999755859375</v>
      </c>
      <c r="Q62" s="41">
        <v>2</v>
      </c>
    </row>
    <row r="63" spans="1:17" ht="14.4" customHeight="1">
      <c r="A63" s="41">
        <f>Q63+1</f>
        <v>4</v>
      </c>
      <c r="B63" s="41">
        <v>30</v>
      </c>
      <c r="C63" s="41" t="s">
        <v>76</v>
      </c>
      <c r="D63" s="36" t="s">
        <v>79</v>
      </c>
      <c r="E63" s="41" t="s">
        <v>30</v>
      </c>
      <c r="F63" s="44">
        <f>G63/1000/86400</f>
        <v>2.358957175925926E-2</v>
      </c>
      <c r="G63" s="41">
        <v>2038139</v>
      </c>
      <c r="H63" s="44">
        <f>I63/1000/86400</f>
        <v>2.5734074074074072E-2</v>
      </c>
      <c r="I63" s="36">
        <v>2223424</v>
      </c>
      <c r="K63" s="41">
        <v>11</v>
      </c>
      <c r="L63" s="43">
        <f>M63/1000</f>
        <v>44</v>
      </c>
      <c r="M63" s="43">
        <v>44000</v>
      </c>
      <c r="N63" s="42">
        <v>77.71795654296875</v>
      </c>
      <c r="O63" s="38">
        <v>915.84002685546875</v>
      </c>
      <c r="Q63" s="41">
        <v>3</v>
      </c>
    </row>
    <row r="64" spans="1:17" ht="14.4" customHeight="1">
      <c r="A64" s="41">
        <f>Q64+1</f>
        <v>5</v>
      </c>
      <c r="B64" s="41">
        <v>16</v>
      </c>
      <c r="C64" s="41" t="s">
        <v>76</v>
      </c>
      <c r="D64" s="36" t="s">
        <v>78</v>
      </c>
      <c r="E64" s="41" t="s">
        <v>30</v>
      </c>
      <c r="F64" s="44">
        <f>G64/1000/86400</f>
        <v>2.4155775462962964E-2</v>
      </c>
      <c r="G64" s="41">
        <v>2087059</v>
      </c>
      <c r="H64" s="44">
        <f>I64/1000/86400</f>
        <v>2.8651990740740742E-2</v>
      </c>
      <c r="I64" s="36">
        <v>2475532</v>
      </c>
      <c r="J64" s="36" t="s">
        <v>149</v>
      </c>
      <c r="K64" s="41">
        <v>11</v>
      </c>
      <c r="L64" s="43">
        <f>M64/1000</f>
        <v>44</v>
      </c>
      <c r="M64" s="43">
        <v>44000</v>
      </c>
      <c r="N64" s="42">
        <v>75.896270751953125</v>
      </c>
      <c r="O64" s="38">
        <v>822.57000732421875</v>
      </c>
      <c r="Q64" s="41">
        <v>4</v>
      </c>
    </row>
    <row r="65" spans="1:17" ht="14.4" customHeight="1">
      <c r="A65" s="49" t="s">
        <v>17</v>
      </c>
      <c r="B65" s="36" t="s">
        <v>81</v>
      </c>
    </row>
    <row r="66" spans="1:17" ht="14.4" customHeight="1">
      <c r="A66" s="45" t="s">
        <v>16</v>
      </c>
      <c r="B66" s="45" t="s">
        <v>15</v>
      </c>
      <c r="C66" s="45" t="s">
        <v>14</v>
      </c>
      <c r="D66" s="45" t="s">
        <v>13</v>
      </c>
      <c r="E66" s="45" t="s">
        <v>12</v>
      </c>
      <c r="F66" s="48" t="s">
        <v>11</v>
      </c>
      <c r="G66" s="45"/>
      <c r="H66" s="48" t="s">
        <v>10</v>
      </c>
      <c r="I66" s="45"/>
      <c r="J66" s="45" t="s">
        <v>9</v>
      </c>
      <c r="K66" s="45" t="s">
        <v>8</v>
      </c>
      <c r="L66" s="47" t="s">
        <v>7</v>
      </c>
      <c r="M66" s="47"/>
      <c r="N66" s="46" t="s">
        <v>6</v>
      </c>
      <c r="O66" s="45" t="s">
        <v>5</v>
      </c>
    </row>
    <row r="67" spans="1:17" ht="14.4" customHeight="1">
      <c r="A67" s="41">
        <f>Q67+1</f>
        <v>1</v>
      </c>
      <c r="B67" s="41">
        <v>10</v>
      </c>
      <c r="C67" s="41" t="s">
        <v>82</v>
      </c>
      <c r="D67" s="36" t="s">
        <v>83</v>
      </c>
      <c r="E67" s="41" t="s">
        <v>30</v>
      </c>
      <c r="F67" s="44">
        <f>G67/1000/86400</f>
        <v>2.5212453703703706E-2</v>
      </c>
      <c r="G67" s="41">
        <v>2178356</v>
      </c>
      <c r="H67" s="44">
        <f>I67/1000/86400</f>
        <v>2.5212453703703706E-2</v>
      </c>
      <c r="I67" s="36">
        <v>2178356</v>
      </c>
      <c r="K67" s="41">
        <v>12</v>
      </c>
      <c r="L67" s="43">
        <f>M67/1000</f>
        <v>48</v>
      </c>
      <c r="M67" s="43">
        <v>48000</v>
      </c>
      <c r="N67" s="42">
        <v>79.325874328613281</v>
      </c>
      <c r="O67" s="38">
        <v>1000</v>
      </c>
      <c r="Q67" s="41">
        <v>0</v>
      </c>
    </row>
    <row r="68" spans="1:17" ht="14.4" customHeight="1">
      <c r="A68" s="41">
        <f>Q68+1</f>
        <v>2</v>
      </c>
      <c r="B68" s="41">
        <v>163</v>
      </c>
      <c r="C68" s="41" t="s">
        <v>82</v>
      </c>
      <c r="D68" s="36" t="s">
        <v>84</v>
      </c>
      <c r="E68" s="41" t="s">
        <v>85</v>
      </c>
      <c r="F68" s="44">
        <f>G68/1000/86400</f>
        <v>2.3771921296296294E-2</v>
      </c>
      <c r="G68" s="41">
        <v>2053894</v>
      </c>
      <c r="H68" s="44">
        <f>I68/1000/86400</f>
        <v>2.5932997685185182E-2</v>
      </c>
      <c r="I68" s="36">
        <v>2240611</v>
      </c>
      <c r="K68" s="41">
        <v>11</v>
      </c>
      <c r="L68" s="43">
        <f>M68/1000</f>
        <v>44</v>
      </c>
      <c r="M68" s="43">
        <v>44000</v>
      </c>
      <c r="N68" s="42">
        <v>77.121795654296875</v>
      </c>
      <c r="O68" s="38">
        <v>0</v>
      </c>
      <c r="Q68" s="41">
        <v>1</v>
      </c>
    </row>
    <row r="69" spans="1:17" ht="14.4" customHeight="1">
      <c r="A69" s="41">
        <f>Q69+1</f>
        <v>3</v>
      </c>
      <c r="B69" s="41">
        <v>6</v>
      </c>
      <c r="C69" s="41" t="s">
        <v>82</v>
      </c>
      <c r="D69" s="36" t="s">
        <v>135</v>
      </c>
      <c r="E69" s="41" t="s">
        <v>134</v>
      </c>
      <c r="F69" s="44">
        <f>G69/1000/86400</f>
        <v>2.4812453703703701E-2</v>
      </c>
      <c r="G69" s="41">
        <v>2143796</v>
      </c>
      <c r="H69" s="44">
        <f>I69/1000/86400</f>
        <v>2.7068125000000002E-2</v>
      </c>
      <c r="I69" s="36">
        <v>2338686</v>
      </c>
      <c r="K69" s="41">
        <v>11</v>
      </c>
      <c r="L69" s="43">
        <f>M69/1000</f>
        <v>44</v>
      </c>
      <c r="M69" s="43">
        <v>44000</v>
      </c>
      <c r="N69" s="42">
        <v>73.887626647949219</v>
      </c>
      <c r="O69" s="38">
        <v>0</v>
      </c>
      <c r="Q69" s="41">
        <v>2</v>
      </c>
    </row>
    <row r="70" spans="1:17" ht="14.4" customHeight="1">
      <c r="A70" s="41">
        <f>Q70+1</f>
        <v>4</v>
      </c>
      <c r="B70" s="41">
        <v>101</v>
      </c>
      <c r="C70" s="41" t="s">
        <v>82</v>
      </c>
      <c r="D70" s="36" t="s">
        <v>86</v>
      </c>
      <c r="E70" s="41" t="s">
        <v>30</v>
      </c>
      <c r="F70" s="44">
        <f>G70/1000/86400</f>
        <v>2.4454143518518521E-2</v>
      </c>
      <c r="G70" s="41">
        <v>2112838</v>
      </c>
      <c r="H70" s="44">
        <f>I70/1000/86400</f>
        <v>2.9344965277777781E-2</v>
      </c>
      <c r="I70" s="36">
        <v>2535405</v>
      </c>
      <c r="K70" s="41">
        <v>10</v>
      </c>
      <c r="L70" s="43">
        <f>M70/1000</f>
        <v>40</v>
      </c>
      <c r="M70" s="43">
        <v>40000</v>
      </c>
      <c r="N70" s="42">
        <v>68.154777526855469</v>
      </c>
      <c r="O70" s="38">
        <v>859.16998291015625</v>
      </c>
      <c r="Q70" s="41">
        <v>3</v>
      </c>
    </row>
    <row r="71" spans="1:17" ht="14.4" customHeight="1">
      <c r="A71" s="41">
        <f>Q71+1</f>
        <v>5</v>
      </c>
      <c r="B71" s="41">
        <v>95</v>
      </c>
      <c r="C71" s="41" t="s">
        <v>82</v>
      </c>
      <c r="D71" s="36" t="s">
        <v>87</v>
      </c>
      <c r="E71" s="41" t="s">
        <v>30</v>
      </c>
      <c r="F71" s="44">
        <f>G71/1000/86400</f>
        <v>2.4729606481481481E-2</v>
      </c>
      <c r="G71" s="41">
        <v>2136638</v>
      </c>
      <c r="H71" s="44">
        <f>I71/1000/86400</f>
        <v>2.9675520833333337E-2</v>
      </c>
      <c r="I71" s="36">
        <v>2563965</v>
      </c>
      <c r="K71" s="41">
        <v>10</v>
      </c>
      <c r="L71" s="43">
        <f>M71/1000</f>
        <v>40</v>
      </c>
      <c r="M71" s="43">
        <v>40000</v>
      </c>
      <c r="N71" s="42">
        <v>67.395599365234375</v>
      </c>
      <c r="O71" s="38">
        <v>849.5999755859375</v>
      </c>
      <c r="Q71" s="41">
        <v>4</v>
      </c>
    </row>
    <row r="72" spans="1:17" ht="14.4" customHeight="1"/>
    <row r="73" spans="1:17" ht="14.4" customHeight="1">
      <c r="A73" s="40" t="s">
        <v>4</v>
      </c>
      <c r="B73" s="36" t="s">
        <v>90</v>
      </c>
    </row>
    <row r="74" spans="1:17" ht="14.4" customHeight="1">
      <c r="A74" s="40" t="s">
        <v>3</v>
      </c>
      <c r="B74" s="36" t="s">
        <v>91</v>
      </c>
      <c r="J74" s="39"/>
    </row>
    <row r="75" spans="1:17" ht="14.4" customHeight="1">
      <c r="A75" s="40" t="s">
        <v>2</v>
      </c>
      <c r="B75" s="36" t="s">
        <v>176</v>
      </c>
    </row>
    <row r="76" spans="1:17" ht="14.4" customHeight="1">
      <c r="A76" s="40" t="s">
        <v>1</v>
      </c>
      <c r="B76" s="36" t="s">
        <v>175</v>
      </c>
      <c r="F76" s="36"/>
      <c r="H76" s="36"/>
      <c r="L76" s="36"/>
      <c r="M76" s="36"/>
    </row>
    <row r="77" spans="1:17" ht="14.4" customHeight="1">
      <c r="A77" s="40" t="s">
        <v>0</v>
      </c>
      <c r="B77" s="36" t="s">
        <v>174</v>
      </c>
      <c r="F77" s="36"/>
      <c r="H77" s="36"/>
      <c r="L77" s="36"/>
      <c r="M77" s="36"/>
    </row>
    <row r="78" spans="1:17" ht="14.4" customHeight="1"/>
    <row r="79" spans="1:17" ht="14.4" customHeight="1"/>
    <row r="80" spans="1:17" ht="14.4" customHeight="1"/>
    <row r="81" ht="14.4" customHeight="1"/>
    <row r="82" ht="14.4" customHeight="1"/>
    <row r="83" ht="14.4" customHeight="1"/>
    <row r="84" ht="14.4" customHeight="1"/>
    <row r="85" ht="14.4" customHeight="1"/>
    <row r="86" ht="14.4" customHeight="1"/>
    <row r="87" ht="14.4" customHeight="1"/>
    <row r="88" ht="14.4" customHeight="1"/>
    <row r="89" ht="14.4" customHeight="1"/>
    <row r="90" ht="14.4" customHeight="1"/>
    <row r="91" ht="14.4" customHeight="1"/>
    <row r="92" ht="14.4" customHeight="1"/>
    <row r="93" ht="14.4" customHeight="1"/>
    <row r="94" ht="14.4" customHeight="1"/>
    <row r="95" ht="14.4" customHeight="1"/>
    <row r="96" ht="14.4" customHeight="1"/>
    <row r="97" ht="14.4" customHeight="1"/>
    <row r="98" ht="14.4" customHeight="1"/>
    <row r="99" ht="14.4" customHeight="1"/>
    <row r="100" ht="14.4" customHeight="1"/>
    <row r="101" ht="14.4" customHeight="1"/>
    <row r="102" ht="14.4" customHeight="1"/>
    <row r="103" ht="14.4" customHeight="1"/>
    <row r="104" ht="14.4" customHeight="1"/>
    <row r="105" ht="14.4" customHeight="1"/>
    <row r="106" ht="14.4" customHeight="1"/>
    <row r="107" ht="14.4" customHeight="1"/>
    <row r="108" ht="14.4" customHeight="1"/>
    <row r="109" ht="14.4" customHeight="1"/>
    <row r="110" ht="14.4" customHeight="1"/>
    <row r="111" ht="14.4" customHeight="1"/>
    <row r="112" ht="14.4" customHeight="1"/>
    <row r="113" ht="14.4" customHeight="1"/>
    <row r="114" ht="14.4" customHeight="1"/>
    <row r="115" ht="14.4" customHeight="1"/>
    <row r="116" ht="14.4" customHeight="1"/>
    <row r="117" ht="14.4" customHeight="1"/>
    <row r="118" ht="14.4" customHeight="1"/>
    <row r="119" ht="14.4" customHeight="1"/>
    <row r="120" ht="14.4" customHeight="1"/>
    <row r="121" ht="14.4" customHeight="1"/>
    <row r="122" ht="14.4" customHeight="1"/>
    <row r="123" ht="14.4" customHeight="1"/>
    <row r="124" ht="14.4" customHeight="1"/>
    <row r="125" ht="14.4" customHeight="1"/>
    <row r="126" ht="14.4" customHeight="1"/>
    <row r="127" ht="14.4" customHeight="1"/>
    <row r="128" ht="14.4" customHeight="1"/>
    <row r="129" ht="14.4" customHeight="1"/>
    <row r="130" ht="14.4" customHeight="1"/>
    <row r="131" ht="14.4" customHeight="1"/>
    <row r="132" ht="14.4" customHeight="1"/>
    <row r="133" ht="14.4" customHeight="1"/>
    <row r="134" ht="14.4" customHeight="1"/>
    <row r="135" ht="14.4" customHeight="1"/>
    <row r="136" ht="14.4" customHeight="1"/>
    <row r="137" ht="14.4" customHeight="1"/>
    <row r="138" ht="14.4" customHeight="1"/>
    <row r="139" ht="14.4" customHeight="1"/>
    <row r="140" ht="14.4" customHeight="1"/>
    <row r="141" ht="14.4" customHeight="1"/>
    <row r="142" ht="14.4" customHeight="1"/>
    <row r="143" ht="14.4" customHeight="1"/>
    <row r="144" ht="14.4" customHeight="1"/>
    <row r="145" ht="14.4" customHeight="1"/>
    <row r="146" ht="14.4" customHeight="1"/>
    <row r="147" ht="14.4" customHeight="1"/>
    <row r="148" ht="14.4" customHeight="1"/>
    <row r="149" ht="14.4" customHeight="1"/>
    <row r="150" ht="14.4" customHeight="1"/>
  </sheetData>
  <pageMargins left="0.70866141732283472" right="0.70866141732283472" top="0.74803149606299213" bottom="0.74803149606299213" header="0.31496062992125984" footer="0.31496062992125984"/>
  <pageSetup scale="90" orientation="landscape" horizontalDpi="4294967294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"/>
  <sheetViews>
    <sheetView tabSelected="1" topLeftCell="A33" workbookViewId="0">
      <selection activeCell="A34" sqref="A34"/>
    </sheetView>
  </sheetViews>
  <sheetFormatPr defaultRowHeight="14.4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Q159"/>
  <sheetViews>
    <sheetView workbookViewId="0">
      <selection activeCell="B68" sqref="B68"/>
    </sheetView>
  </sheetViews>
  <sheetFormatPr defaultRowHeight="12"/>
  <cols>
    <col min="1" max="1" width="11.77734375" style="18" bestFit="1" customWidth="1"/>
    <col min="2" max="2" width="14.88671875" style="18" customWidth="1"/>
    <col min="3" max="3" width="6.88671875" style="18" bestFit="1" customWidth="1"/>
    <col min="4" max="4" width="15.6640625" style="18" bestFit="1" customWidth="1"/>
    <col min="5" max="5" width="6.21875" style="18" bestFit="1" customWidth="1"/>
    <col min="6" max="6" width="8.33203125" style="21" bestFit="1" customWidth="1"/>
    <col min="7" max="7" width="11.88671875" style="18" hidden="1" customWidth="1"/>
    <col min="8" max="8" width="8.5546875" style="21" bestFit="1" customWidth="1"/>
    <col min="9" max="9" width="12.33203125" style="18" hidden="1" customWidth="1"/>
    <col min="10" max="10" width="16.6640625" style="18" bestFit="1" customWidth="1"/>
    <col min="11" max="11" width="4.6640625" style="18" bestFit="1" customWidth="1"/>
    <col min="12" max="12" width="10.21875" style="20" bestFit="1" customWidth="1"/>
    <col min="13" max="13" width="13.33203125" style="20" hidden="1" customWidth="1"/>
    <col min="14" max="14" width="20.109375" style="19" customWidth="1"/>
    <col min="15" max="16" width="8.88671875" style="18"/>
    <col min="17" max="17" width="0" style="18" hidden="1" customWidth="1"/>
    <col min="18" max="16384" width="8.88671875" style="18"/>
  </cols>
  <sheetData>
    <row r="1" spans="1:17">
      <c r="A1" s="31" t="s">
        <v>20</v>
      </c>
      <c r="B1" s="18" t="s">
        <v>23</v>
      </c>
    </row>
    <row r="2" spans="1:17">
      <c r="A2" s="31" t="s">
        <v>19</v>
      </c>
      <c r="B2" s="18" t="s">
        <v>109</v>
      </c>
      <c r="E2" s="31" t="s">
        <v>18</v>
      </c>
      <c r="F2" s="35" t="s">
        <v>94</v>
      </c>
    </row>
    <row r="3" spans="1:17">
      <c r="A3" s="34"/>
    </row>
    <row r="4" spans="1:17" ht="14.4" customHeight="1">
      <c r="A4" s="31" t="s">
        <v>21</v>
      </c>
      <c r="B4" s="18" t="s">
        <v>26</v>
      </c>
    </row>
    <row r="5" spans="1:17" ht="14.4" customHeight="1">
      <c r="A5" s="31" t="s">
        <v>17</v>
      </c>
      <c r="B5" s="18" t="s">
        <v>27</v>
      </c>
    </row>
    <row r="6" spans="1:17" ht="14.4" customHeight="1">
      <c r="A6" s="27" t="s">
        <v>16</v>
      </c>
      <c r="B6" s="27" t="s">
        <v>15</v>
      </c>
      <c r="C6" s="27" t="s">
        <v>14</v>
      </c>
      <c r="D6" s="27" t="s">
        <v>13</v>
      </c>
      <c r="E6" s="27" t="s">
        <v>12</v>
      </c>
      <c r="F6" s="30" t="s">
        <v>11</v>
      </c>
      <c r="G6" s="27"/>
      <c r="H6" s="30" t="s">
        <v>10</v>
      </c>
      <c r="I6" s="27"/>
      <c r="J6" s="27" t="s">
        <v>9</v>
      </c>
      <c r="K6" s="27" t="s">
        <v>8</v>
      </c>
      <c r="L6" s="29" t="s">
        <v>7</v>
      </c>
      <c r="M6" s="29"/>
      <c r="N6" s="28" t="s">
        <v>6</v>
      </c>
      <c r="O6" s="27" t="s">
        <v>5</v>
      </c>
    </row>
    <row r="7" spans="1:17" ht="14.4" customHeight="1">
      <c r="A7" s="23">
        <f>Q7+1</f>
        <v>1</v>
      </c>
      <c r="B7" s="23">
        <v>10</v>
      </c>
      <c r="C7" s="23" t="s">
        <v>28</v>
      </c>
      <c r="D7" s="18" t="s">
        <v>29</v>
      </c>
      <c r="E7" s="23" t="s">
        <v>30</v>
      </c>
      <c r="F7" s="26">
        <f>G7/1000/86400</f>
        <v>4.5666319444444443E-3</v>
      </c>
      <c r="G7" s="23">
        <v>394557</v>
      </c>
      <c r="H7" s="26">
        <f>I7/1000/86400</f>
        <v>4.5666319444444443E-3</v>
      </c>
      <c r="I7" s="18">
        <v>394557</v>
      </c>
      <c r="K7" s="23">
        <v>3</v>
      </c>
      <c r="L7" s="25">
        <f>M7/1000</f>
        <v>6</v>
      </c>
      <c r="M7" s="25">
        <v>6000</v>
      </c>
      <c r="N7" s="24">
        <v>54.744941711425781</v>
      </c>
      <c r="O7" s="20">
        <v>1000</v>
      </c>
      <c r="Q7" s="23">
        <v>0</v>
      </c>
    </row>
    <row r="8" spans="1:17" s="33" customFormat="1" ht="14.4" customHeight="1">
      <c r="A8" s="23">
        <f>Q8+1</f>
        <v>2</v>
      </c>
      <c r="B8" s="23">
        <v>93</v>
      </c>
      <c r="C8" s="23" t="s">
        <v>28</v>
      </c>
      <c r="D8" s="18" t="s">
        <v>108</v>
      </c>
      <c r="E8" s="23" t="s">
        <v>30</v>
      </c>
      <c r="F8" s="26">
        <f>G8/1000/86400</f>
        <v>5.4869560185185186E-3</v>
      </c>
      <c r="G8" s="23">
        <v>474073</v>
      </c>
      <c r="H8" s="26">
        <f>I8/1000/86400</f>
        <v>5.4869560185185186E-3</v>
      </c>
      <c r="I8" s="18">
        <v>474073</v>
      </c>
      <c r="J8" s="18"/>
      <c r="K8" s="23">
        <v>3</v>
      </c>
      <c r="L8" s="25">
        <f>M8/1000</f>
        <v>6</v>
      </c>
      <c r="M8" s="25">
        <v>6000</v>
      </c>
      <c r="N8" s="24">
        <v>45.562602996826172</v>
      </c>
      <c r="O8" s="20">
        <v>832.27001953125</v>
      </c>
      <c r="Q8" s="23">
        <v>1</v>
      </c>
    </row>
    <row r="9" spans="1:17" ht="14.4" customHeight="1">
      <c r="A9" s="23">
        <f>Q9+1</f>
        <v>3</v>
      </c>
      <c r="B9" s="23">
        <v>22</v>
      </c>
      <c r="C9" s="23" t="s">
        <v>28</v>
      </c>
      <c r="D9" s="18" t="s">
        <v>31</v>
      </c>
      <c r="E9" s="23" t="s">
        <v>30</v>
      </c>
      <c r="F9" s="26">
        <f>G9/1000/86400</f>
        <v>6.9908217592592583E-3</v>
      </c>
      <c r="G9" s="23">
        <v>604007</v>
      </c>
      <c r="H9" s="26">
        <f>I9/1000/86400</f>
        <v>1.0486226851851852E-2</v>
      </c>
      <c r="I9" s="18">
        <v>906010</v>
      </c>
      <c r="K9" s="23">
        <v>2</v>
      </c>
      <c r="L9" s="25">
        <f>M9/1000</f>
        <v>4</v>
      </c>
      <c r="M9" s="25">
        <v>4000</v>
      </c>
      <c r="N9" s="24">
        <v>23.840784072875977</v>
      </c>
      <c r="O9" s="20">
        <v>435.48001098632812</v>
      </c>
      <c r="Q9" s="23">
        <v>2</v>
      </c>
    </row>
    <row r="10" spans="1:17" ht="14.4" customHeight="1">
      <c r="A10" s="31" t="s">
        <v>17</v>
      </c>
      <c r="B10" s="18" t="s">
        <v>107</v>
      </c>
    </row>
    <row r="11" spans="1:17" ht="14.4" customHeight="1">
      <c r="A11" s="27" t="s">
        <v>16</v>
      </c>
      <c r="B11" s="27" t="s">
        <v>15</v>
      </c>
      <c r="C11" s="27" t="s">
        <v>14</v>
      </c>
      <c r="D11" s="27" t="s">
        <v>13</v>
      </c>
      <c r="E11" s="27" t="s">
        <v>12</v>
      </c>
      <c r="F11" s="30" t="s">
        <v>11</v>
      </c>
      <c r="G11" s="27"/>
      <c r="H11" s="30" t="s">
        <v>10</v>
      </c>
      <c r="I11" s="27"/>
      <c r="J11" s="27" t="s">
        <v>9</v>
      </c>
      <c r="K11" s="27" t="s">
        <v>8</v>
      </c>
      <c r="L11" s="29" t="s">
        <v>7</v>
      </c>
      <c r="M11" s="29"/>
      <c r="N11" s="28" t="s">
        <v>6</v>
      </c>
      <c r="O11" s="27" t="s">
        <v>5</v>
      </c>
    </row>
    <row r="12" spans="1:17" ht="14.4" customHeight="1">
      <c r="A12" s="31" t="s">
        <v>21</v>
      </c>
      <c r="B12" s="18" t="s">
        <v>32</v>
      </c>
    </row>
    <row r="13" spans="1:17" ht="14.4" customHeight="1">
      <c r="A13" s="31" t="s">
        <v>17</v>
      </c>
      <c r="B13" s="18" t="s">
        <v>33</v>
      </c>
    </row>
    <row r="14" spans="1:17" ht="14.4" customHeight="1">
      <c r="A14" s="27" t="s">
        <v>16</v>
      </c>
      <c r="B14" s="27" t="s">
        <v>15</v>
      </c>
      <c r="C14" s="27" t="s">
        <v>14</v>
      </c>
      <c r="D14" s="27" t="s">
        <v>13</v>
      </c>
      <c r="E14" s="27" t="s">
        <v>12</v>
      </c>
      <c r="F14" s="30" t="s">
        <v>11</v>
      </c>
      <c r="G14" s="27"/>
      <c r="H14" s="30" t="s">
        <v>10</v>
      </c>
      <c r="I14" s="27"/>
      <c r="J14" s="27" t="s">
        <v>9</v>
      </c>
      <c r="K14" s="27" t="s">
        <v>8</v>
      </c>
      <c r="L14" s="29" t="s">
        <v>7</v>
      </c>
      <c r="M14" s="29"/>
      <c r="N14" s="28" t="s">
        <v>6</v>
      </c>
      <c r="O14" s="27" t="s">
        <v>5</v>
      </c>
    </row>
    <row r="15" spans="1:17" ht="14.4" customHeight="1">
      <c r="A15" s="23">
        <f t="shared" ref="A15:A21" si="0">Q15+1</f>
        <v>1</v>
      </c>
      <c r="B15" s="23">
        <v>60</v>
      </c>
      <c r="C15" s="23" t="s">
        <v>34</v>
      </c>
      <c r="D15" s="18" t="s">
        <v>35</v>
      </c>
      <c r="E15" s="23" t="s">
        <v>30</v>
      </c>
      <c r="F15" s="26">
        <f t="shared" ref="F15:F23" si="1">G15/1000/86400</f>
        <v>2.4032453703703705E-2</v>
      </c>
      <c r="G15" s="23">
        <v>2076404</v>
      </c>
      <c r="H15" s="26">
        <f t="shared" ref="H15:H23" si="2">I15/1000/86400</f>
        <v>2.4032453703703705E-2</v>
      </c>
      <c r="I15" s="18">
        <v>2076404</v>
      </c>
      <c r="K15" s="23">
        <v>11</v>
      </c>
      <c r="L15" s="25">
        <f t="shared" ref="L15:L23" si="3">M15/1000</f>
        <v>44</v>
      </c>
      <c r="M15" s="25">
        <v>44000</v>
      </c>
      <c r="N15" s="24">
        <v>76.285736083984375</v>
      </c>
      <c r="O15" s="20">
        <v>1000</v>
      </c>
      <c r="Q15" s="23">
        <v>0</v>
      </c>
    </row>
    <row r="16" spans="1:17" ht="14.4" customHeight="1">
      <c r="A16" s="23">
        <f t="shared" si="0"/>
        <v>2</v>
      </c>
      <c r="B16" s="23">
        <v>71</v>
      </c>
      <c r="C16" s="23" t="s">
        <v>34</v>
      </c>
      <c r="D16" s="18" t="s">
        <v>106</v>
      </c>
      <c r="E16" s="23" t="s">
        <v>30</v>
      </c>
      <c r="F16" s="26">
        <f t="shared" si="1"/>
        <v>2.409412037037037E-2</v>
      </c>
      <c r="G16" s="23">
        <v>2081732</v>
      </c>
      <c r="H16" s="26">
        <f t="shared" si="2"/>
        <v>2.409412037037037E-2</v>
      </c>
      <c r="I16" s="18">
        <v>2081732</v>
      </c>
      <c r="K16" s="23">
        <v>11</v>
      </c>
      <c r="L16" s="25">
        <f t="shared" si="3"/>
        <v>44</v>
      </c>
      <c r="M16" s="25">
        <v>44000</v>
      </c>
      <c r="N16" s="24">
        <v>76.090484619140625</v>
      </c>
      <c r="O16" s="20">
        <v>997.44000244140625</v>
      </c>
      <c r="Q16" s="23">
        <v>1</v>
      </c>
    </row>
    <row r="17" spans="1:17" ht="14.4" customHeight="1">
      <c r="A17" s="23">
        <f t="shared" si="0"/>
        <v>3</v>
      </c>
      <c r="B17" s="23">
        <v>58</v>
      </c>
      <c r="C17" s="23" t="s">
        <v>34</v>
      </c>
      <c r="D17" s="18" t="s">
        <v>37</v>
      </c>
      <c r="E17" s="23" t="s">
        <v>30</v>
      </c>
      <c r="F17" s="26">
        <f t="shared" si="1"/>
        <v>2.6533946759259259E-2</v>
      </c>
      <c r="G17" s="23">
        <v>2292533</v>
      </c>
      <c r="H17" s="26">
        <f t="shared" si="2"/>
        <v>2.6533946759259259E-2</v>
      </c>
      <c r="I17" s="18">
        <v>2292533</v>
      </c>
      <c r="K17" s="23">
        <v>11</v>
      </c>
      <c r="L17" s="25">
        <f t="shared" si="3"/>
        <v>44</v>
      </c>
      <c r="M17" s="25">
        <v>44000</v>
      </c>
      <c r="N17" s="24">
        <v>69.093879699707031</v>
      </c>
      <c r="O17" s="20">
        <v>905.719970703125</v>
      </c>
      <c r="Q17" s="23">
        <v>2</v>
      </c>
    </row>
    <row r="18" spans="1:17" ht="14.4" customHeight="1">
      <c r="A18" s="23">
        <f t="shared" si="0"/>
        <v>4</v>
      </c>
      <c r="B18" s="23">
        <v>10</v>
      </c>
      <c r="C18" s="23" t="s">
        <v>34</v>
      </c>
      <c r="D18" s="18" t="s">
        <v>36</v>
      </c>
      <c r="E18" s="23" t="s">
        <v>30</v>
      </c>
      <c r="F18" s="26">
        <f t="shared" si="1"/>
        <v>2.4394571759259256E-2</v>
      </c>
      <c r="G18" s="23">
        <v>2107691</v>
      </c>
      <c r="H18" s="26">
        <f t="shared" si="2"/>
        <v>2.683402777777778E-2</v>
      </c>
      <c r="I18" s="18">
        <v>2318460</v>
      </c>
      <c r="K18" s="23">
        <v>10</v>
      </c>
      <c r="L18" s="25">
        <f t="shared" si="3"/>
        <v>40</v>
      </c>
      <c r="M18" s="25">
        <v>40000</v>
      </c>
      <c r="N18" s="24">
        <v>68.321212768554688</v>
      </c>
      <c r="O18" s="20">
        <v>895.59002685546875</v>
      </c>
      <c r="Q18" s="23">
        <v>3</v>
      </c>
    </row>
    <row r="19" spans="1:17" ht="14.4" customHeight="1">
      <c r="A19" s="23">
        <f t="shared" si="0"/>
        <v>5</v>
      </c>
      <c r="B19" s="23">
        <v>79</v>
      </c>
      <c r="C19" s="23" t="s">
        <v>34</v>
      </c>
      <c r="D19" s="18" t="s">
        <v>40</v>
      </c>
      <c r="E19" s="23" t="s">
        <v>30</v>
      </c>
      <c r="F19" s="26">
        <f t="shared" si="1"/>
        <v>2.6101076388888887E-2</v>
      </c>
      <c r="G19" s="23">
        <v>2255133</v>
      </c>
      <c r="H19" s="26">
        <f t="shared" si="2"/>
        <v>2.8711180555555559E-2</v>
      </c>
      <c r="I19" s="18">
        <v>2480646</v>
      </c>
      <c r="K19" s="23">
        <v>10</v>
      </c>
      <c r="L19" s="25">
        <f t="shared" si="3"/>
        <v>40</v>
      </c>
      <c r="M19" s="25">
        <v>40000</v>
      </c>
      <c r="N19" s="24">
        <v>63.854328155517578</v>
      </c>
      <c r="O19" s="20">
        <v>837.03997802734375</v>
      </c>
      <c r="Q19" s="23">
        <v>4</v>
      </c>
    </row>
    <row r="20" spans="1:17" ht="14.4" customHeight="1">
      <c r="A20" s="23">
        <f t="shared" si="0"/>
        <v>6</v>
      </c>
      <c r="B20" s="23">
        <v>28</v>
      </c>
      <c r="C20" s="23" t="s">
        <v>34</v>
      </c>
      <c r="D20" s="18" t="s">
        <v>38</v>
      </c>
      <c r="E20" s="23" t="s">
        <v>30</v>
      </c>
      <c r="F20" s="26">
        <f t="shared" si="1"/>
        <v>2.4366215277777777E-2</v>
      </c>
      <c r="G20" s="23">
        <v>2105241</v>
      </c>
      <c r="H20" s="26">
        <f t="shared" si="2"/>
        <v>2.9780925925925926E-2</v>
      </c>
      <c r="I20" s="18">
        <v>2573072</v>
      </c>
      <c r="K20" s="23">
        <v>9</v>
      </c>
      <c r="L20" s="25">
        <f t="shared" si="3"/>
        <v>36</v>
      </c>
      <c r="M20" s="25">
        <v>36000</v>
      </c>
      <c r="N20" s="24">
        <v>61.560646057128906</v>
      </c>
      <c r="O20" s="20">
        <v>806.969970703125</v>
      </c>
      <c r="Q20" s="23">
        <v>5</v>
      </c>
    </row>
    <row r="21" spans="1:17" ht="14.4" customHeight="1">
      <c r="A21" s="23">
        <f t="shared" si="0"/>
        <v>7</v>
      </c>
      <c r="B21" s="23">
        <v>84</v>
      </c>
      <c r="C21" s="23" t="s">
        <v>34</v>
      </c>
      <c r="D21" s="18" t="s">
        <v>39</v>
      </c>
      <c r="E21" s="23" t="s">
        <v>30</v>
      </c>
      <c r="F21" s="26">
        <f t="shared" si="1"/>
        <v>2.5160868055555553E-2</v>
      </c>
      <c r="G21" s="23">
        <v>2173899</v>
      </c>
      <c r="H21" s="26">
        <f t="shared" si="2"/>
        <v>3.0752164351851852E-2</v>
      </c>
      <c r="I21" s="18">
        <v>2656987</v>
      </c>
      <c r="K21" s="23">
        <v>9</v>
      </c>
      <c r="L21" s="25">
        <f t="shared" si="3"/>
        <v>36</v>
      </c>
      <c r="M21" s="25">
        <v>36000</v>
      </c>
      <c r="N21" s="24">
        <v>59.616386413574219</v>
      </c>
      <c r="O21" s="20">
        <v>781.47998046875</v>
      </c>
      <c r="Q21" s="23">
        <v>6</v>
      </c>
    </row>
    <row r="22" spans="1:17" ht="14.4" customHeight="1">
      <c r="A22" s="32" t="s">
        <v>22</v>
      </c>
      <c r="B22" s="23">
        <v>25</v>
      </c>
      <c r="C22" s="23" t="s">
        <v>34</v>
      </c>
      <c r="D22" s="18" t="s">
        <v>105</v>
      </c>
      <c r="E22" s="23" t="s">
        <v>30</v>
      </c>
      <c r="F22" s="26">
        <f t="shared" si="1"/>
        <v>0</v>
      </c>
      <c r="G22" s="23">
        <v>0</v>
      </c>
      <c r="H22" s="26">
        <f t="shared" si="2"/>
        <v>0</v>
      </c>
      <c r="I22" s="18">
        <v>0</v>
      </c>
      <c r="J22" s="18" t="s">
        <v>104</v>
      </c>
      <c r="K22" s="23">
        <v>0</v>
      </c>
      <c r="L22" s="25">
        <f t="shared" si="3"/>
        <v>0</v>
      </c>
      <c r="M22" s="25">
        <v>0</v>
      </c>
      <c r="N22" s="24">
        <v>0</v>
      </c>
      <c r="O22" s="20">
        <v>0</v>
      </c>
      <c r="Q22" s="23">
        <v>0</v>
      </c>
    </row>
    <row r="23" spans="1:17" ht="14.4" customHeight="1">
      <c r="A23" s="32" t="s">
        <v>22</v>
      </c>
      <c r="B23" s="23">
        <v>119</v>
      </c>
      <c r="C23" s="23" t="s">
        <v>34</v>
      </c>
      <c r="D23" s="18" t="s">
        <v>41</v>
      </c>
      <c r="E23" s="23" t="s">
        <v>30</v>
      </c>
      <c r="F23" s="26">
        <f t="shared" si="1"/>
        <v>7.8078472222222221E-3</v>
      </c>
      <c r="G23" s="23">
        <v>674598</v>
      </c>
      <c r="H23" s="26">
        <f t="shared" si="2"/>
        <v>0</v>
      </c>
      <c r="I23" s="18">
        <v>0</v>
      </c>
      <c r="J23" s="18" t="s">
        <v>68</v>
      </c>
      <c r="K23" s="23">
        <v>3</v>
      </c>
      <c r="L23" s="25">
        <f t="shared" si="3"/>
        <v>12</v>
      </c>
      <c r="M23" s="25">
        <v>12000</v>
      </c>
      <c r="N23" s="24">
        <v>64.038139343261719</v>
      </c>
      <c r="O23" s="20">
        <v>0</v>
      </c>
      <c r="Q23" s="23">
        <v>1</v>
      </c>
    </row>
    <row r="24" spans="1:17" ht="14.4" customHeight="1">
      <c r="A24" s="31" t="s">
        <v>17</v>
      </c>
      <c r="B24" s="18" t="s">
        <v>43</v>
      </c>
    </row>
    <row r="25" spans="1:17" ht="14.4" customHeight="1">
      <c r="A25" s="27" t="s">
        <v>16</v>
      </c>
      <c r="B25" s="27" t="s">
        <v>15</v>
      </c>
      <c r="C25" s="27" t="s">
        <v>14</v>
      </c>
      <c r="D25" s="27" t="s">
        <v>13</v>
      </c>
      <c r="E25" s="27" t="s">
        <v>12</v>
      </c>
      <c r="F25" s="30" t="s">
        <v>11</v>
      </c>
      <c r="G25" s="27"/>
      <c r="H25" s="30" t="s">
        <v>10</v>
      </c>
      <c r="I25" s="27"/>
      <c r="J25" s="27" t="s">
        <v>9</v>
      </c>
      <c r="K25" s="27" t="s">
        <v>8</v>
      </c>
      <c r="L25" s="29" t="s">
        <v>7</v>
      </c>
      <c r="M25" s="29"/>
      <c r="N25" s="28" t="s">
        <v>6</v>
      </c>
      <c r="O25" s="27" t="s">
        <v>5</v>
      </c>
    </row>
    <row r="26" spans="1:17" ht="14.4" customHeight="1">
      <c r="A26" s="23">
        <f>Q26+1</f>
        <v>1</v>
      </c>
      <c r="B26" s="23">
        <v>11</v>
      </c>
      <c r="C26" s="23" t="s">
        <v>44</v>
      </c>
      <c r="D26" s="18" t="s">
        <v>103</v>
      </c>
      <c r="E26" s="23" t="s">
        <v>30</v>
      </c>
      <c r="F26" s="26">
        <f>G26/1000/86400</f>
        <v>2.5791574074074071E-2</v>
      </c>
      <c r="G26" s="23">
        <v>2228392</v>
      </c>
      <c r="H26" s="26">
        <f>I26/1000/86400</f>
        <v>2.5791574074074071E-2</v>
      </c>
      <c r="I26" s="18">
        <v>2228392</v>
      </c>
      <c r="K26" s="23">
        <v>11</v>
      </c>
      <c r="L26" s="25">
        <f>M26/1000</f>
        <v>44</v>
      </c>
      <c r="M26" s="25">
        <v>44000</v>
      </c>
      <c r="N26" s="24">
        <v>71.082649230957031</v>
      </c>
      <c r="O26" s="20">
        <v>1000</v>
      </c>
      <c r="Q26" s="23">
        <v>0</v>
      </c>
    </row>
    <row r="27" spans="1:17" ht="14.4" customHeight="1">
      <c r="A27" s="23">
        <f>Q27+1</f>
        <v>2</v>
      </c>
      <c r="B27" s="23">
        <v>95</v>
      </c>
      <c r="C27" s="23" t="s">
        <v>44</v>
      </c>
      <c r="D27" s="18" t="s">
        <v>45</v>
      </c>
      <c r="E27" s="23" t="s">
        <v>30</v>
      </c>
      <c r="F27" s="26">
        <f>G27/1000/86400</f>
        <v>2.4590567129629631E-2</v>
      </c>
      <c r="G27" s="23">
        <v>2124625</v>
      </c>
      <c r="H27" s="26">
        <f>I27/1000/86400</f>
        <v>2.7049618055555554E-2</v>
      </c>
      <c r="I27" s="18">
        <v>2337087</v>
      </c>
      <c r="K27" s="23">
        <v>10</v>
      </c>
      <c r="L27" s="25">
        <f>M27/1000</f>
        <v>40</v>
      </c>
      <c r="M27" s="25">
        <v>40000</v>
      </c>
      <c r="N27" s="24">
        <v>67.776664733886719</v>
      </c>
      <c r="O27" s="20">
        <v>953.489990234375</v>
      </c>
      <c r="Q27" s="23">
        <v>1</v>
      </c>
    </row>
    <row r="28" spans="1:17" ht="14.4" customHeight="1">
      <c r="A28" s="32" t="s">
        <v>22</v>
      </c>
      <c r="B28" s="23">
        <v>163</v>
      </c>
      <c r="C28" s="23" t="s">
        <v>44</v>
      </c>
      <c r="D28" s="18" t="s">
        <v>46</v>
      </c>
      <c r="E28" s="23" t="s">
        <v>30</v>
      </c>
      <c r="F28" s="26">
        <f>G28/1000/86400</f>
        <v>2.2911805555555553E-2</v>
      </c>
      <c r="G28" s="23">
        <v>1979580</v>
      </c>
      <c r="H28" s="26">
        <f>I28/1000/86400</f>
        <v>0</v>
      </c>
      <c r="I28" s="18">
        <v>0</v>
      </c>
      <c r="J28" s="18" t="s">
        <v>68</v>
      </c>
      <c r="K28" s="23">
        <v>6</v>
      </c>
      <c r="L28" s="25">
        <f>M28/1000</f>
        <v>24</v>
      </c>
      <c r="M28" s="25">
        <v>24000</v>
      </c>
      <c r="N28" s="24">
        <v>43.645622253417969</v>
      </c>
      <c r="O28" s="20">
        <v>0</v>
      </c>
      <c r="Q28" s="23">
        <v>0</v>
      </c>
    </row>
    <row r="29" spans="1:17" ht="14.4" customHeight="1">
      <c r="A29" s="31" t="s">
        <v>21</v>
      </c>
      <c r="B29" s="18" t="s">
        <v>102</v>
      </c>
    </row>
    <row r="30" spans="1:17" ht="14.4" customHeight="1">
      <c r="A30" s="31" t="s">
        <v>17</v>
      </c>
      <c r="B30" s="18" t="s">
        <v>48</v>
      </c>
    </row>
    <row r="31" spans="1:17" ht="14.4" customHeight="1">
      <c r="A31" s="27" t="s">
        <v>16</v>
      </c>
      <c r="B31" s="27" t="s">
        <v>15</v>
      </c>
      <c r="C31" s="27" t="s">
        <v>14</v>
      </c>
      <c r="D31" s="27" t="s">
        <v>13</v>
      </c>
      <c r="E31" s="27" t="s">
        <v>12</v>
      </c>
      <c r="F31" s="30" t="s">
        <v>11</v>
      </c>
      <c r="G31" s="27"/>
      <c r="H31" s="30" t="s">
        <v>10</v>
      </c>
      <c r="I31" s="27"/>
      <c r="J31" s="27" t="s">
        <v>9</v>
      </c>
      <c r="K31" s="27" t="s">
        <v>8</v>
      </c>
      <c r="L31" s="29" t="s">
        <v>7</v>
      </c>
      <c r="M31" s="29"/>
      <c r="N31" s="28" t="s">
        <v>6</v>
      </c>
      <c r="O31" s="27" t="s">
        <v>5</v>
      </c>
    </row>
    <row r="32" spans="1:17" ht="14.4" customHeight="1">
      <c r="A32" s="23">
        <f>Q32+1</f>
        <v>1</v>
      </c>
      <c r="B32" s="23">
        <v>2</v>
      </c>
      <c r="C32" s="23" t="s">
        <v>49</v>
      </c>
      <c r="D32" s="18" t="s">
        <v>50</v>
      </c>
      <c r="E32" s="23" t="s">
        <v>30</v>
      </c>
      <c r="F32" s="26">
        <f>G32/1000/86400</f>
        <v>2.3644143518518519E-2</v>
      </c>
      <c r="G32" s="23">
        <v>2042854</v>
      </c>
      <c r="H32" s="26">
        <f>I32/1000/86400</f>
        <v>2.3644143518518519E-2</v>
      </c>
      <c r="I32" s="18">
        <v>2042854</v>
      </c>
      <c r="K32" s="23">
        <v>12</v>
      </c>
      <c r="L32" s="25">
        <f>M32/1000</f>
        <v>48</v>
      </c>
      <c r="M32" s="25">
        <v>48000</v>
      </c>
      <c r="N32" s="24">
        <v>84.587539672851563</v>
      </c>
      <c r="O32" s="20">
        <v>1000</v>
      </c>
      <c r="Q32" s="23">
        <v>0</v>
      </c>
    </row>
    <row r="33" spans="1:17" ht="14.4" customHeight="1">
      <c r="A33" s="23">
        <f>Q33+1</f>
        <v>2</v>
      </c>
      <c r="B33" s="23">
        <v>78</v>
      </c>
      <c r="C33" s="23" t="s">
        <v>49</v>
      </c>
      <c r="D33" s="18" t="s">
        <v>52</v>
      </c>
      <c r="E33" s="23" t="s">
        <v>30</v>
      </c>
      <c r="F33" s="26">
        <f>G33/1000/86400</f>
        <v>2.4146018518518518E-2</v>
      </c>
      <c r="G33" s="23">
        <v>2086216</v>
      </c>
      <c r="H33" s="26">
        <f>I33/1000/86400</f>
        <v>2.4146018518518518E-2</v>
      </c>
      <c r="I33" s="18">
        <v>2086216</v>
      </c>
      <c r="K33" s="23">
        <v>12</v>
      </c>
      <c r="L33" s="25">
        <f>M33/1000</f>
        <v>48</v>
      </c>
      <c r="M33" s="25">
        <v>48000</v>
      </c>
      <c r="N33" s="24">
        <v>82.829391479492187</v>
      </c>
      <c r="O33" s="20">
        <v>979.21002197265625</v>
      </c>
      <c r="Q33" s="23">
        <v>1</v>
      </c>
    </row>
    <row r="34" spans="1:17" ht="14.4" customHeight="1">
      <c r="A34" s="23">
        <f>Q34+1</f>
        <v>3</v>
      </c>
      <c r="B34" s="23">
        <v>163</v>
      </c>
      <c r="C34" s="23" t="s">
        <v>49</v>
      </c>
      <c r="D34" s="18" t="s">
        <v>51</v>
      </c>
      <c r="E34" s="23" t="s">
        <v>30</v>
      </c>
      <c r="F34" s="26">
        <f>G34/1000/86400</f>
        <v>2.4272673611111111E-2</v>
      </c>
      <c r="G34" s="23">
        <v>2097159</v>
      </c>
      <c r="H34" s="26">
        <f>I34/1000/86400</f>
        <v>2.4272673611111111E-2</v>
      </c>
      <c r="I34" s="18">
        <v>2097159</v>
      </c>
      <c r="K34" s="23">
        <v>12</v>
      </c>
      <c r="L34" s="25">
        <f>M34/1000</f>
        <v>48</v>
      </c>
      <c r="M34" s="25">
        <v>48000</v>
      </c>
      <c r="N34" s="24">
        <v>82.397186279296875</v>
      </c>
      <c r="O34" s="20">
        <v>974.0999755859375</v>
      </c>
      <c r="Q34" s="23">
        <v>2</v>
      </c>
    </row>
    <row r="35" spans="1:17" ht="14.4" customHeight="1">
      <c r="A35" s="32" t="s">
        <v>22</v>
      </c>
      <c r="B35" s="23">
        <v>101</v>
      </c>
      <c r="C35" s="23" t="s">
        <v>49</v>
      </c>
      <c r="D35" s="18" t="s">
        <v>53</v>
      </c>
      <c r="E35" s="23" t="s">
        <v>30</v>
      </c>
      <c r="F35" s="26">
        <f>G35/1000/86400</f>
        <v>2.0828715277777778E-2</v>
      </c>
      <c r="G35" s="23">
        <v>1799601</v>
      </c>
      <c r="H35" s="26">
        <f>I35/1000/86400</f>
        <v>0</v>
      </c>
      <c r="I35" s="18">
        <v>0</v>
      </c>
      <c r="J35" s="18" t="s">
        <v>68</v>
      </c>
      <c r="K35" s="23">
        <v>10</v>
      </c>
      <c r="L35" s="25">
        <f>M35/1000</f>
        <v>40</v>
      </c>
      <c r="M35" s="25">
        <v>40000</v>
      </c>
      <c r="N35" s="24">
        <v>80.017738342285156</v>
      </c>
      <c r="O35" s="20">
        <v>0</v>
      </c>
      <c r="Q35" s="23">
        <v>0</v>
      </c>
    </row>
    <row r="36" spans="1:17" ht="14.4" customHeight="1">
      <c r="A36" s="31" t="s">
        <v>17</v>
      </c>
      <c r="B36" s="18" t="s">
        <v>54</v>
      </c>
    </row>
    <row r="37" spans="1:17" ht="14.4" customHeight="1">
      <c r="A37" s="27" t="s">
        <v>16</v>
      </c>
      <c r="B37" s="27" t="s">
        <v>15</v>
      </c>
      <c r="C37" s="27" t="s">
        <v>14</v>
      </c>
      <c r="D37" s="27" t="s">
        <v>13</v>
      </c>
      <c r="E37" s="27" t="s">
        <v>12</v>
      </c>
      <c r="F37" s="30" t="s">
        <v>11</v>
      </c>
      <c r="G37" s="27"/>
      <c r="H37" s="30" t="s">
        <v>10</v>
      </c>
      <c r="I37" s="27"/>
      <c r="J37" s="27" t="s">
        <v>9</v>
      </c>
      <c r="K37" s="27" t="s">
        <v>8</v>
      </c>
      <c r="L37" s="29" t="s">
        <v>7</v>
      </c>
      <c r="M37" s="29"/>
      <c r="N37" s="28" t="s">
        <v>6</v>
      </c>
      <c r="O37" s="27" t="s">
        <v>5</v>
      </c>
    </row>
    <row r="38" spans="1:17" ht="14.4" customHeight="1">
      <c r="A38" s="23">
        <f>Q38+1</f>
        <v>1</v>
      </c>
      <c r="B38" s="23">
        <v>60</v>
      </c>
      <c r="C38" s="23" t="s">
        <v>55</v>
      </c>
      <c r="D38" s="18" t="s">
        <v>101</v>
      </c>
      <c r="E38" s="23" t="s">
        <v>30</v>
      </c>
      <c r="F38" s="26">
        <f>G38/1000/86400</f>
        <v>2.4571203703703706E-2</v>
      </c>
      <c r="G38" s="23">
        <v>2122952</v>
      </c>
      <c r="H38" s="26">
        <f>I38/1000/86400</f>
        <v>0</v>
      </c>
      <c r="I38" s="18">
        <v>0</v>
      </c>
      <c r="K38" s="23">
        <v>11</v>
      </c>
      <c r="L38" s="25">
        <f>M38/1000</f>
        <v>44</v>
      </c>
      <c r="M38" s="25">
        <v>44000</v>
      </c>
      <c r="N38" s="24">
        <v>74.613082885742188</v>
      </c>
      <c r="O38" s="20">
        <v>0</v>
      </c>
      <c r="Q38" s="23">
        <v>0</v>
      </c>
    </row>
    <row r="39" spans="1:17" ht="14.4" customHeight="1">
      <c r="A39" s="32" t="s">
        <v>22</v>
      </c>
      <c r="B39" s="23">
        <v>29</v>
      </c>
      <c r="C39" s="23" t="s">
        <v>55</v>
      </c>
      <c r="D39" s="18" t="s">
        <v>79</v>
      </c>
      <c r="E39" s="23" t="s">
        <v>30</v>
      </c>
      <c r="F39" s="26">
        <f>G39/1000/86400</f>
        <v>1.1480208333333334E-2</v>
      </c>
      <c r="G39" s="23">
        <v>991890</v>
      </c>
      <c r="H39" s="26">
        <f>I39/1000/86400</f>
        <v>0</v>
      </c>
      <c r="K39" s="23">
        <v>6</v>
      </c>
      <c r="L39" s="25">
        <f>M39/1000</f>
        <v>24</v>
      </c>
      <c r="M39" s="25">
        <v>24000</v>
      </c>
      <c r="N39" s="24">
        <v>87.106430053710937</v>
      </c>
      <c r="O39" s="20"/>
      <c r="Q39" s="23">
        <v>0</v>
      </c>
    </row>
    <row r="40" spans="1:17" ht="14.4" customHeight="1">
      <c r="A40" s="32" t="s">
        <v>22</v>
      </c>
      <c r="B40" s="23">
        <v>84</v>
      </c>
      <c r="C40" s="23" t="s">
        <v>55</v>
      </c>
      <c r="D40" s="18" t="s">
        <v>77</v>
      </c>
      <c r="E40" s="23" t="s">
        <v>30</v>
      </c>
      <c r="F40" s="26">
        <f>G40/1000/86400</f>
        <v>8.0138541666666674E-3</v>
      </c>
      <c r="G40" s="23">
        <v>692397</v>
      </c>
      <c r="H40" s="26">
        <f>I40/1000/86400</f>
        <v>0</v>
      </c>
      <c r="K40" s="23">
        <v>3</v>
      </c>
      <c r="L40" s="25">
        <f>M40/1000</f>
        <v>12</v>
      </c>
      <c r="M40" s="25">
        <v>12000</v>
      </c>
      <c r="N40" s="24">
        <v>62.391952514648437</v>
      </c>
      <c r="O40" s="20"/>
      <c r="Q40" s="23">
        <v>1</v>
      </c>
    </row>
    <row r="41" spans="1:17" ht="14.4" customHeight="1">
      <c r="A41" s="32"/>
      <c r="B41" s="23"/>
      <c r="C41" s="23"/>
      <c r="E41" s="23"/>
      <c r="F41" s="26"/>
      <c r="G41" s="23"/>
      <c r="H41" s="26"/>
      <c r="K41" s="23"/>
      <c r="L41" s="25"/>
      <c r="M41" s="25"/>
      <c r="N41" s="24"/>
      <c r="O41" s="20"/>
      <c r="Q41" s="23"/>
    </row>
    <row r="42" spans="1:17" ht="14.4" customHeight="1">
      <c r="A42" s="32"/>
      <c r="B42" s="23"/>
      <c r="C42" s="23"/>
      <c r="E42" s="23"/>
      <c r="F42" s="26"/>
      <c r="G42" s="23"/>
      <c r="H42" s="26"/>
      <c r="K42" s="23"/>
      <c r="L42" s="25"/>
      <c r="M42" s="25"/>
      <c r="N42" s="24"/>
      <c r="O42" s="20"/>
      <c r="Q42" s="23"/>
    </row>
    <row r="43" spans="1:17" ht="14.4" customHeight="1">
      <c r="A43" s="32"/>
      <c r="B43" s="23"/>
      <c r="C43" s="23"/>
      <c r="E43" s="23"/>
      <c r="F43" s="26"/>
      <c r="G43" s="23"/>
      <c r="H43" s="26"/>
      <c r="K43" s="23"/>
      <c r="L43" s="25"/>
      <c r="M43" s="25"/>
      <c r="N43" s="24"/>
      <c r="O43" s="20"/>
      <c r="Q43" s="23"/>
    </row>
    <row r="44" spans="1:17" ht="14.4" customHeight="1">
      <c r="A44" s="31" t="s">
        <v>21</v>
      </c>
      <c r="B44" s="18" t="s">
        <v>100</v>
      </c>
    </row>
    <row r="45" spans="1:17" ht="14.4" customHeight="1">
      <c r="A45" s="31" t="s">
        <v>17</v>
      </c>
      <c r="B45" s="18" t="s">
        <v>58</v>
      </c>
    </row>
    <row r="46" spans="1:17" ht="14.4" customHeight="1">
      <c r="A46" s="27" t="s">
        <v>16</v>
      </c>
      <c r="B46" s="27" t="s">
        <v>15</v>
      </c>
      <c r="C46" s="27" t="s">
        <v>14</v>
      </c>
      <c r="D46" s="27" t="s">
        <v>13</v>
      </c>
      <c r="E46" s="27" t="s">
        <v>12</v>
      </c>
      <c r="F46" s="30" t="s">
        <v>11</v>
      </c>
      <c r="G46" s="27"/>
      <c r="H46" s="30" t="s">
        <v>10</v>
      </c>
      <c r="I46" s="27"/>
      <c r="J46" s="27" t="s">
        <v>9</v>
      </c>
      <c r="K46" s="27" t="s">
        <v>8</v>
      </c>
      <c r="L46" s="29" t="s">
        <v>7</v>
      </c>
      <c r="M46" s="29"/>
      <c r="N46" s="28" t="s">
        <v>6</v>
      </c>
      <c r="O46" s="27" t="s">
        <v>5</v>
      </c>
    </row>
    <row r="47" spans="1:17" ht="14.4" customHeight="1">
      <c r="A47" s="23">
        <f>Q47+1</f>
        <v>1</v>
      </c>
      <c r="B47" s="23">
        <v>16</v>
      </c>
      <c r="C47" s="23" t="s">
        <v>59</v>
      </c>
      <c r="D47" s="18" t="s">
        <v>60</v>
      </c>
      <c r="E47" s="23" t="s">
        <v>30</v>
      </c>
      <c r="F47" s="26">
        <f>G47/1000/86400</f>
        <v>2.4630046296296296E-2</v>
      </c>
      <c r="G47" s="23">
        <v>2128036</v>
      </c>
      <c r="H47" s="26">
        <f>I47/1000/86400</f>
        <v>2.4630046296296296E-2</v>
      </c>
      <c r="I47" s="18">
        <v>2128036</v>
      </c>
      <c r="K47" s="23">
        <v>12</v>
      </c>
      <c r="L47" s="25">
        <f>M47/1000</f>
        <v>48</v>
      </c>
      <c r="M47" s="25">
        <v>48000</v>
      </c>
      <c r="N47" s="24">
        <v>81.201637268066406</v>
      </c>
      <c r="O47" s="20">
        <v>1000</v>
      </c>
      <c r="Q47" s="23">
        <v>0</v>
      </c>
    </row>
    <row r="48" spans="1:17" ht="14.4" customHeight="1">
      <c r="A48" s="23">
        <f>Q48+1</f>
        <v>2</v>
      </c>
      <c r="B48" s="23">
        <v>72</v>
      </c>
      <c r="C48" s="23" t="s">
        <v>59</v>
      </c>
      <c r="D48" s="18" t="s">
        <v>61</v>
      </c>
      <c r="E48" s="23" t="s">
        <v>30</v>
      </c>
      <c r="F48" s="26">
        <f>G48/1000/86400</f>
        <v>2.5044976851851853E-2</v>
      </c>
      <c r="G48" s="23">
        <v>2163886</v>
      </c>
      <c r="H48" s="26">
        <f>I48/1000/86400</f>
        <v>2.5044976851851853E-2</v>
      </c>
      <c r="I48" s="18">
        <v>2163886</v>
      </c>
      <c r="K48" s="23">
        <v>12</v>
      </c>
      <c r="L48" s="25">
        <f>M48/1000</f>
        <v>48</v>
      </c>
      <c r="M48" s="25">
        <v>48000</v>
      </c>
      <c r="N48" s="24">
        <v>79.856330871582031</v>
      </c>
      <c r="O48" s="20">
        <v>983.42999267578125</v>
      </c>
      <c r="Q48" s="23">
        <v>1</v>
      </c>
    </row>
    <row r="49" spans="1:17" ht="14.4" customHeight="1">
      <c r="A49" s="31" t="s">
        <v>17</v>
      </c>
      <c r="B49" s="18" t="s">
        <v>62</v>
      </c>
    </row>
    <row r="50" spans="1:17" ht="14.4" customHeight="1">
      <c r="A50" s="27" t="s">
        <v>16</v>
      </c>
      <c r="B50" s="27" t="s">
        <v>15</v>
      </c>
      <c r="C50" s="27" t="s">
        <v>14</v>
      </c>
      <c r="D50" s="27" t="s">
        <v>13</v>
      </c>
      <c r="E50" s="27" t="s">
        <v>12</v>
      </c>
      <c r="F50" s="30" t="s">
        <v>11</v>
      </c>
      <c r="G50" s="27"/>
      <c r="H50" s="30" t="s">
        <v>10</v>
      </c>
      <c r="I50" s="27"/>
      <c r="J50" s="27" t="s">
        <v>9</v>
      </c>
      <c r="K50" s="27" t="s">
        <v>8</v>
      </c>
      <c r="L50" s="29" t="s">
        <v>7</v>
      </c>
      <c r="M50" s="29"/>
      <c r="N50" s="28" t="s">
        <v>6</v>
      </c>
      <c r="O50" s="27" t="s">
        <v>5</v>
      </c>
    </row>
    <row r="51" spans="1:17" ht="14.4" customHeight="1">
      <c r="A51" s="23">
        <f>Q51+1</f>
        <v>1</v>
      </c>
      <c r="B51" s="23">
        <v>120</v>
      </c>
      <c r="C51" s="23" t="s">
        <v>63</v>
      </c>
      <c r="D51" s="18" t="s">
        <v>64</v>
      </c>
      <c r="E51" s="23" t="s">
        <v>30</v>
      </c>
      <c r="F51" s="26">
        <f>G51/1000/86400</f>
        <v>2.6332037037037039E-2</v>
      </c>
      <c r="G51" s="23">
        <v>2275088</v>
      </c>
      <c r="H51" s="26">
        <f>I51/1000/86400</f>
        <v>2.6332037037037039E-2</v>
      </c>
      <c r="I51" s="18">
        <v>2275088</v>
      </c>
      <c r="K51" s="23">
        <v>12</v>
      </c>
      <c r="L51" s="25">
        <f>M51/1000</f>
        <v>48</v>
      </c>
      <c r="M51" s="25">
        <v>48000</v>
      </c>
      <c r="N51" s="24">
        <v>75.953109741210937</v>
      </c>
      <c r="O51" s="20">
        <v>1000</v>
      </c>
      <c r="Q51" s="23">
        <v>0</v>
      </c>
    </row>
    <row r="52" spans="1:17" ht="14.4" customHeight="1">
      <c r="A52" s="23">
        <f>Q52+1</f>
        <v>2</v>
      </c>
      <c r="B52" s="23">
        <v>29</v>
      </c>
      <c r="C52" s="23" t="s">
        <v>63</v>
      </c>
      <c r="D52" s="18" t="s">
        <v>66</v>
      </c>
      <c r="E52" s="23" t="s">
        <v>30</v>
      </c>
      <c r="F52" s="26">
        <f>G52/1000/86400</f>
        <v>2.6488495370370374E-2</v>
      </c>
      <c r="G52" s="23">
        <v>2288606</v>
      </c>
      <c r="H52" s="26">
        <f>I52/1000/86400</f>
        <v>2.6488495370370374E-2</v>
      </c>
      <c r="I52" s="18">
        <v>2288606</v>
      </c>
      <c r="K52" s="23">
        <v>12</v>
      </c>
      <c r="L52" s="25">
        <f>M52/1000</f>
        <v>48</v>
      </c>
      <c r="M52" s="25">
        <v>48000</v>
      </c>
      <c r="N52" s="24">
        <v>75.504478454589844</v>
      </c>
      <c r="O52" s="20">
        <v>994.09002685546875</v>
      </c>
      <c r="Q52" s="23">
        <v>1</v>
      </c>
    </row>
    <row r="53" spans="1:17" ht="14.4" customHeight="1">
      <c r="A53" s="23">
        <f>Q53+1</f>
        <v>3</v>
      </c>
      <c r="B53" s="23">
        <v>272</v>
      </c>
      <c r="C53" s="23" t="s">
        <v>63</v>
      </c>
      <c r="D53" s="18" t="s">
        <v>65</v>
      </c>
      <c r="E53" s="23" t="s">
        <v>30</v>
      </c>
      <c r="F53" s="26">
        <f>G53/1000/86400</f>
        <v>2.4874247685185188E-2</v>
      </c>
      <c r="G53" s="23">
        <v>2149135</v>
      </c>
      <c r="H53" s="26">
        <f>I53/1000/86400</f>
        <v>2.9849097222222221E-2</v>
      </c>
      <c r="I53" s="18">
        <v>2578962</v>
      </c>
      <c r="K53" s="23">
        <v>10</v>
      </c>
      <c r="L53" s="25">
        <f>M53/1000</f>
        <v>40</v>
      </c>
      <c r="M53" s="25">
        <v>40000</v>
      </c>
      <c r="N53" s="24">
        <v>67.003700256347656</v>
      </c>
      <c r="O53" s="20">
        <v>882.16998291015625</v>
      </c>
      <c r="Q53" s="23">
        <v>2</v>
      </c>
    </row>
    <row r="54" spans="1:17" ht="14.4" customHeight="1">
      <c r="A54" s="32" t="s">
        <v>22</v>
      </c>
      <c r="B54" s="23">
        <v>73</v>
      </c>
      <c r="C54" s="23" t="s">
        <v>63</v>
      </c>
      <c r="D54" s="18" t="s">
        <v>67</v>
      </c>
      <c r="E54" s="23" t="s">
        <v>30</v>
      </c>
      <c r="F54" s="26">
        <f>G54/1000/86400</f>
        <v>1.8140659722222223E-2</v>
      </c>
      <c r="G54" s="23">
        <v>1567353</v>
      </c>
      <c r="H54" s="26">
        <f>I54/1000/86400</f>
        <v>0</v>
      </c>
      <c r="I54" s="18">
        <v>0</v>
      </c>
      <c r="J54" s="18" t="s">
        <v>99</v>
      </c>
      <c r="K54" s="23">
        <v>6</v>
      </c>
      <c r="L54" s="25">
        <f>M54/1000</f>
        <v>24</v>
      </c>
      <c r="M54" s="25">
        <v>24000</v>
      </c>
      <c r="N54" s="24">
        <v>55.124786376953125</v>
      </c>
      <c r="O54" s="20">
        <v>0</v>
      </c>
      <c r="Q54" s="23">
        <v>0</v>
      </c>
    </row>
    <row r="55" spans="1:17" ht="14.4" customHeight="1">
      <c r="A55" s="31" t="s">
        <v>17</v>
      </c>
      <c r="B55" s="18" t="s">
        <v>69</v>
      </c>
    </row>
    <row r="56" spans="1:17" ht="14.4" customHeight="1">
      <c r="A56" s="27" t="s">
        <v>16</v>
      </c>
      <c r="B56" s="27" t="s">
        <v>15</v>
      </c>
      <c r="C56" s="27" t="s">
        <v>14</v>
      </c>
      <c r="D56" s="27" t="s">
        <v>13</v>
      </c>
      <c r="E56" s="27" t="s">
        <v>12</v>
      </c>
      <c r="F56" s="30" t="s">
        <v>11</v>
      </c>
      <c r="G56" s="27"/>
      <c r="H56" s="30" t="s">
        <v>10</v>
      </c>
      <c r="I56" s="27"/>
      <c r="J56" s="27" t="s">
        <v>9</v>
      </c>
      <c r="K56" s="27" t="s">
        <v>8</v>
      </c>
      <c r="L56" s="29" t="s">
        <v>7</v>
      </c>
      <c r="M56" s="29"/>
      <c r="N56" s="28" t="s">
        <v>6</v>
      </c>
      <c r="O56" s="27" t="s">
        <v>5</v>
      </c>
    </row>
    <row r="57" spans="1:17" ht="14.4" customHeight="1">
      <c r="A57" s="23">
        <f>Q57+1</f>
        <v>1</v>
      </c>
      <c r="B57" s="23">
        <v>93</v>
      </c>
      <c r="C57" s="23" t="s">
        <v>70</v>
      </c>
      <c r="D57" s="18" t="s">
        <v>71</v>
      </c>
      <c r="E57" s="23" t="s">
        <v>30</v>
      </c>
      <c r="F57" s="26">
        <f>G57/1000/86400</f>
        <v>2.6335196759259258E-2</v>
      </c>
      <c r="G57" s="23">
        <v>2275361</v>
      </c>
      <c r="H57" s="26">
        <f>I57/1000/86400</f>
        <v>2.6335196759259258E-2</v>
      </c>
      <c r="I57" s="18">
        <v>2275361</v>
      </c>
      <c r="K57" s="23">
        <v>9</v>
      </c>
      <c r="L57" s="25">
        <f>M57/1000</f>
        <v>36</v>
      </c>
      <c r="M57" s="25">
        <v>36000</v>
      </c>
      <c r="N57" s="24">
        <v>56.957996368408203</v>
      </c>
      <c r="O57" s="20">
        <v>1000</v>
      </c>
      <c r="Q57" s="23">
        <v>0</v>
      </c>
    </row>
    <row r="58" spans="1:17" ht="14.4" customHeight="1">
      <c r="A58" s="23">
        <f>Q58+1</f>
        <v>2</v>
      </c>
      <c r="B58" s="23">
        <v>84</v>
      </c>
      <c r="C58" s="23" t="s">
        <v>70</v>
      </c>
      <c r="D58" s="18" t="s">
        <v>72</v>
      </c>
      <c r="E58" s="23" t="s">
        <v>30</v>
      </c>
      <c r="F58" s="26">
        <f>G58/1000/86400</f>
        <v>2.550428240740741E-2</v>
      </c>
      <c r="G58" s="23">
        <v>2203570</v>
      </c>
      <c r="H58" s="26">
        <f>I58/1000/86400</f>
        <v>2.8692314814814816E-2</v>
      </c>
      <c r="I58" s="18">
        <v>2479016</v>
      </c>
      <c r="K58" s="23">
        <v>8</v>
      </c>
      <c r="L58" s="25">
        <f>M58/1000</f>
        <v>32</v>
      </c>
      <c r="M58" s="25">
        <v>32000</v>
      </c>
      <c r="N58" s="24">
        <v>52.278800964355469</v>
      </c>
      <c r="O58" s="20">
        <v>917.84002685546875</v>
      </c>
      <c r="Q58" s="23">
        <v>1</v>
      </c>
    </row>
    <row r="59" spans="1:17" ht="14.4" customHeight="1">
      <c r="A59" s="23">
        <f>Q59+1</f>
        <v>3</v>
      </c>
      <c r="B59" s="23">
        <v>58</v>
      </c>
      <c r="C59" s="23" t="s">
        <v>70</v>
      </c>
      <c r="D59" s="18" t="s">
        <v>73</v>
      </c>
      <c r="E59" s="23" t="s">
        <v>30</v>
      </c>
      <c r="F59" s="26">
        <f>G59/1000/86400</f>
        <v>2.5111817129629632E-2</v>
      </c>
      <c r="G59" s="23">
        <v>2169661</v>
      </c>
      <c r="H59" s="26">
        <f>I59/1000/86400</f>
        <v>3.2286620370370368E-2</v>
      </c>
      <c r="I59" s="18">
        <v>2789564</v>
      </c>
      <c r="K59" s="23">
        <v>7</v>
      </c>
      <c r="L59" s="25">
        <f>M59/1000</f>
        <v>28</v>
      </c>
      <c r="M59" s="25">
        <v>28000</v>
      </c>
      <c r="N59" s="24">
        <v>46.458869934082031</v>
      </c>
      <c r="O59" s="20">
        <v>815.65997314453125</v>
      </c>
      <c r="Q59" s="23">
        <v>2</v>
      </c>
    </row>
    <row r="60" spans="1:17" ht="14.4" customHeight="1">
      <c r="A60" s="31" t="s">
        <v>21</v>
      </c>
      <c r="B60" s="18" t="s">
        <v>98</v>
      </c>
    </row>
    <row r="61" spans="1:17" ht="14.4" customHeight="1">
      <c r="A61" s="31" t="s">
        <v>17</v>
      </c>
      <c r="B61" s="18" t="s">
        <v>75</v>
      </c>
    </row>
    <row r="62" spans="1:17" ht="14.4" customHeight="1">
      <c r="A62" s="27" t="s">
        <v>16</v>
      </c>
      <c r="B62" s="27" t="s">
        <v>15</v>
      </c>
      <c r="C62" s="27" t="s">
        <v>14</v>
      </c>
      <c r="D62" s="27" t="s">
        <v>13</v>
      </c>
      <c r="E62" s="27" t="s">
        <v>12</v>
      </c>
      <c r="F62" s="30" t="s">
        <v>11</v>
      </c>
      <c r="G62" s="27"/>
      <c r="H62" s="30" t="s">
        <v>10</v>
      </c>
      <c r="I62" s="27"/>
      <c r="J62" s="27" t="s">
        <v>9</v>
      </c>
      <c r="K62" s="27" t="s">
        <v>8</v>
      </c>
      <c r="L62" s="29" t="s">
        <v>7</v>
      </c>
      <c r="M62" s="29"/>
      <c r="N62" s="28" t="s">
        <v>6</v>
      </c>
      <c r="O62" s="27" t="s">
        <v>5</v>
      </c>
    </row>
    <row r="63" spans="1:17" ht="14.4" customHeight="1">
      <c r="A63" s="23">
        <f>Q63+1</f>
        <v>1</v>
      </c>
      <c r="B63" s="23">
        <v>72</v>
      </c>
      <c r="C63" s="23" t="s">
        <v>76</v>
      </c>
      <c r="D63" s="18" t="s">
        <v>77</v>
      </c>
      <c r="E63" s="23" t="s">
        <v>30</v>
      </c>
      <c r="F63" s="26">
        <f>G63/1000/86400</f>
        <v>2.2828217592592591E-2</v>
      </c>
      <c r="G63" s="23">
        <v>1972358</v>
      </c>
      <c r="H63" s="26">
        <f>I63/1000/86400</f>
        <v>2.2828217592592591E-2</v>
      </c>
      <c r="I63" s="18">
        <v>1972358</v>
      </c>
      <c r="K63" s="23">
        <v>12</v>
      </c>
      <c r="L63" s="25">
        <f>M63/1000</f>
        <v>48</v>
      </c>
      <c r="M63" s="25">
        <v>48000</v>
      </c>
      <c r="N63" s="24">
        <v>87.610870361328125</v>
      </c>
      <c r="O63" s="20">
        <v>1000</v>
      </c>
      <c r="Q63" s="23">
        <v>0</v>
      </c>
    </row>
    <row r="64" spans="1:17" ht="14.4" customHeight="1">
      <c r="A64" s="23">
        <f>Q64+1</f>
        <v>2</v>
      </c>
      <c r="B64" s="23">
        <v>30</v>
      </c>
      <c r="C64" s="23" t="s">
        <v>76</v>
      </c>
      <c r="D64" s="18" t="s">
        <v>79</v>
      </c>
      <c r="E64" s="23" t="s">
        <v>30</v>
      </c>
      <c r="F64" s="26">
        <f>G64/1000/86400</f>
        <v>2.3026944444444444E-2</v>
      </c>
      <c r="G64" s="23">
        <v>1989528</v>
      </c>
      <c r="H64" s="26">
        <f>I64/1000/86400</f>
        <v>2.5120300925925924E-2</v>
      </c>
      <c r="I64" s="18">
        <v>2170394</v>
      </c>
      <c r="K64" s="23">
        <v>11</v>
      </c>
      <c r="L64" s="25">
        <f>M64/1000</f>
        <v>44</v>
      </c>
      <c r="M64" s="25">
        <v>44000</v>
      </c>
      <c r="N64" s="24">
        <v>79.616874694824219</v>
      </c>
      <c r="O64" s="20">
        <v>908.75</v>
      </c>
      <c r="Q64" s="23">
        <v>1</v>
      </c>
    </row>
    <row r="65" spans="1:17" ht="14.4" customHeight="1">
      <c r="A65" s="23">
        <f>Q65+1</f>
        <v>3</v>
      </c>
      <c r="B65" s="23">
        <v>2</v>
      </c>
      <c r="C65" s="23" t="s">
        <v>76</v>
      </c>
      <c r="D65" s="18" t="s">
        <v>80</v>
      </c>
      <c r="E65" s="23" t="s">
        <v>30</v>
      </c>
      <c r="F65" s="26">
        <f>G65/1000/86400</f>
        <v>2.4352222222222223E-2</v>
      </c>
      <c r="G65" s="23">
        <v>2104032</v>
      </c>
      <c r="H65" s="26">
        <f>I65/1000/86400</f>
        <v>2.6566053240740739E-2</v>
      </c>
      <c r="I65" s="18">
        <v>2295307</v>
      </c>
      <c r="K65" s="23">
        <v>11</v>
      </c>
      <c r="L65" s="25">
        <f>M65/1000</f>
        <v>44</v>
      </c>
      <c r="M65" s="25">
        <v>44000</v>
      </c>
      <c r="N65" s="24">
        <v>75.284027099609375</v>
      </c>
      <c r="O65" s="20">
        <v>859.29998779296875</v>
      </c>
      <c r="Q65" s="23">
        <v>2</v>
      </c>
    </row>
    <row r="66" spans="1:17" ht="14.4" customHeight="1">
      <c r="A66" s="23">
        <f>Q66+1</f>
        <v>4</v>
      </c>
      <c r="B66" s="23">
        <v>16</v>
      </c>
      <c r="C66" s="23" t="s">
        <v>76</v>
      </c>
      <c r="D66" s="18" t="s">
        <v>78</v>
      </c>
      <c r="E66" s="23" t="s">
        <v>30</v>
      </c>
      <c r="F66" s="26">
        <f>G66/1000/86400</f>
        <v>2.3298553240740739E-2</v>
      </c>
      <c r="G66" s="23">
        <v>2012995</v>
      </c>
      <c r="H66" s="26">
        <f>I66/1000/86400</f>
        <v>2.9601886574074074E-2</v>
      </c>
      <c r="I66" s="18">
        <v>2557603</v>
      </c>
      <c r="J66" s="18" t="s">
        <v>97</v>
      </c>
      <c r="K66" s="23">
        <v>10</v>
      </c>
      <c r="L66" s="25">
        <f>M66/1000</f>
        <v>40</v>
      </c>
      <c r="M66" s="25">
        <v>40000</v>
      </c>
      <c r="N66" s="24">
        <v>71.535202026367188</v>
      </c>
      <c r="O66" s="20">
        <v>771.16998291015625</v>
      </c>
      <c r="Q66" s="23">
        <v>3</v>
      </c>
    </row>
    <row r="67" spans="1:17" ht="14.4" customHeight="1">
      <c r="A67" s="31" t="s">
        <v>17</v>
      </c>
      <c r="B67" s="18" t="s">
        <v>81</v>
      </c>
    </row>
    <row r="68" spans="1:17" ht="14.4" customHeight="1">
      <c r="A68" s="27" t="s">
        <v>16</v>
      </c>
      <c r="B68" s="27" t="s">
        <v>15</v>
      </c>
      <c r="C68" s="27" t="s">
        <v>14</v>
      </c>
      <c r="D68" s="27" t="s">
        <v>13</v>
      </c>
      <c r="E68" s="27" t="s">
        <v>12</v>
      </c>
      <c r="F68" s="30" t="s">
        <v>11</v>
      </c>
      <c r="G68" s="27"/>
      <c r="H68" s="30" t="s">
        <v>10</v>
      </c>
      <c r="I68" s="27"/>
      <c r="J68" s="27" t="s">
        <v>9</v>
      </c>
      <c r="K68" s="27" t="s">
        <v>8</v>
      </c>
      <c r="L68" s="29" t="s">
        <v>7</v>
      </c>
      <c r="M68" s="29"/>
      <c r="N68" s="28" t="s">
        <v>6</v>
      </c>
      <c r="O68" s="27" t="s">
        <v>5</v>
      </c>
    </row>
    <row r="69" spans="1:17" ht="14.4" customHeight="1">
      <c r="A69" s="23">
        <f>Q69+1</f>
        <v>1</v>
      </c>
      <c r="B69" s="23">
        <v>10</v>
      </c>
      <c r="C69" s="23" t="s">
        <v>82</v>
      </c>
      <c r="D69" s="18" t="s">
        <v>83</v>
      </c>
      <c r="E69" s="23" t="s">
        <v>30</v>
      </c>
      <c r="F69" s="26">
        <f>G69/1000/86400</f>
        <v>2.4823090277777779E-2</v>
      </c>
      <c r="G69" s="23">
        <v>2144715</v>
      </c>
      <c r="H69" s="26">
        <f>I69/1000/86400</f>
        <v>2.4823090277777779E-2</v>
      </c>
      <c r="I69" s="18">
        <v>2144715</v>
      </c>
      <c r="K69" s="23">
        <v>12</v>
      </c>
      <c r="L69" s="25">
        <f>M69/1000</f>
        <v>48</v>
      </c>
      <c r="M69" s="25">
        <v>48000</v>
      </c>
      <c r="N69" s="24">
        <v>80.570144653320312</v>
      </c>
      <c r="O69" s="20">
        <v>1000</v>
      </c>
      <c r="Q69" s="23">
        <v>0</v>
      </c>
    </row>
    <row r="70" spans="1:17" ht="14.4" customHeight="1">
      <c r="A70" s="23">
        <f>Q70+1</f>
        <v>2</v>
      </c>
      <c r="B70" s="23">
        <v>163</v>
      </c>
      <c r="C70" s="23" t="s">
        <v>82</v>
      </c>
      <c r="D70" s="18" t="s">
        <v>84</v>
      </c>
      <c r="E70" s="23" t="s">
        <v>85</v>
      </c>
      <c r="F70" s="26">
        <f>G70/1000/86400</f>
        <v>2.3826909722222223E-2</v>
      </c>
      <c r="G70" s="23">
        <v>2058645</v>
      </c>
      <c r="H70" s="26">
        <f>I70/1000/86400</f>
        <v>2.5992986111111109E-2</v>
      </c>
      <c r="I70" s="18">
        <v>2245794</v>
      </c>
      <c r="K70" s="23">
        <v>11</v>
      </c>
      <c r="L70" s="25">
        <f>M70/1000</f>
        <v>44</v>
      </c>
      <c r="M70" s="25">
        <v>44000</v>
      </c>
      <c r="N70" s="24">
        <v>76.943817138671875</v>
      </c>
      <c r="O70" s="20">
        <v>954.989990234375</v>
      </c>
      <c r="Q70" s="23">
        <v>1</v>
      </c>
    </row>
    <row r="71" spans="1:17" ht="14.4" customHeight="1">
      <c r="A71" s="23">
        <f>Q71+1</f>
        <v>3</v>
      </c>
      <c r="B71" s="23">
        <v>95</v>
      </c>
      <c r="C71" s="23" t="s">
        <v>82</v>
      </c>
      <c r="D71" s="18" t="s">
        <v>87</v>
      </c>
      <c r="E71" s="23" t="s">
        <v>30</v>
      </c>
      <c r="F71" s="26">
        <f>G71/1000/86400</f>
        <v>2.4536574074074075E-2</v>
      </c>
      <c r="G71" s="23">
        <v>2119960</v>
      </c>
      <c r="H71" s="26">
        <f>I71/1000/86400</f>
        <v>2.6767164351851853E-2</v>
      </c>
      <c r="I71" s="18">
        <v>2312683</v>
      </c>
      <c r="K71" s="23">
        <v>11</v>
      </c>
      <c r="L71" s="25">
        <f>M71/1000</f>
        <v>44</v>
      </c>
      <c r="M71" s="25">
        <v>44000</v>
      </c>
      <c r="N71" s="24">
        <v>74.718391418457031</v>
      </c>
      <c r="O71" s="20">
        <v>927.3699951171875</v>
      </c>
      <c r="Q71" s="23">
        <v>2</v>
      </c>
    </row>
    <row r="72" spans="1:17" ht="14.4" customHeight="1">
      <c r="A72" s="23">
        <f>Q72+1</f>
        <v>4</v>
      </c>
      <c r="B72" s="23">
        <v>120</v>
      </c>
      <c r="C72" s="23" t="s">
        <v>82</v>
      </c>
      <c r="D72" s="18" t="s">
        <v>86</v>
      </c>
      <c r="E72" s="23" t="s">
        <v>30</v>
      </c>
      <c r="F72" s="26">
        <f>G72/1000/86400</f>
        <v>2.3392442129629629E-2</v>
      </c>
      <c r="G72" s="23">
        <v>2021107</v>
      </c>
      <c r="H72" s="26">
        <f>I72/1000/86400</f>
        <v>2.8070925925925926E-2</v>
      </c>
      <c r="I72" s="18">
        <v>2425328</v>
      </c>
      <c r="K72" s="23">
        <v>10</v>
      </c>
      <c r="L72" s="25">
        <f>M72/1000</f>
        <v>40</v>
      </c>
      <c r="M72" s="25">
        <v>40000</v>
      </c>
      <c r="N72" s="24">
        <v>71.248085021972656</v>
      </c>
      <c r="O72" s="20">
        <v>884.28997802734375</v>
      </c>
      <c r="Q72" s="23">
        <v>3</v>
      </c>
    </row>
    <row r="73" spans="1:17" ht="14.4" customHeight="1">
      <c r="A73" s="23">
        <f>Q73+1</f>
        <v>5</v>
      </c>
      <c r="B73" s="23">
        <v>48</v>
      </c>
      <c r="C73" s="23" t="s">
        <v>82</v>
      </c>
      <c r="D73" s="18" t="s">
        <v>88</v>
      </c>
      <c r="E73" s="23" t="s">
        <v>89</v>
      </c>
      <c r="F73" s="26">
        <f>G73/1000/86400</f>
        <v>2.5151747685185185E-2</v>
      </c>
      <c r="G73" s="23">
        <v>2173111</v>
      </c>
      <c r="H73" s="26">
        <f>I73/1000/86400</f>
        <v>3.0182094907407409E-2</v>
      </c>
      <c r="I73" s="18">
        <v>2607733</v>
      </c>
      <c r="K73" s="23">
        <v>10</v>
      </c>
      <c r="L73" s="25">
        <f>M73/1000</f>
        <v>40</v>
      </c>
      <c r="M73" s="25">
        <v>40000</v>
      </c>
      <c r="N73" s="24">
        <v>66.264450073242187</v>
      </c>
      <c r="O73" s="20">
        <v>822.44000244140625</v>
      </c>
      <c r="Q73" s="23">
        <v>4</v>
      </c>
    </row>
    <row r="74" spans="1:17" ht="14.4" customHeight="1"/>
    <row r="75" spans="1:17" ht="14.4" customHeight="1">
      <c r="A75" s="22" t="s">
        <v>4</v>
      </c>
      <c r="B75" s="18" t="s">
        <v>96</v>
      </c>
    </row>
    <row r="76" spans="1:17" ht="14.4" customHeight="1">
      <c r="A76" s="22" t="s">
        <v>3</v>
      </c>
      <c r="B76" s="18" t="s">
        <v>91</v>
      </c>
      <c r="J76" s="21"/>
    </row>
    <row r="77" spans="1:17" ht="14.4" customHeight="1">
      <c r="A77" s="22" t="s">
        <v>2</v>
      </c>
      <c r="B77" s="18" t="s">
        <v>95</v>
      </c>
    </row>
    <row r="78" spans="1:17" ht="14.4" customHeight="1"/>
    <row r="79" spans="1:17" ht="14.4" customHeight="1">
      <c r="A79" s="22" t="s">
        <v>1</v>
      </c>
      <c r="B79" s="18" t="s">
        <v>93</v>
      </c>
      <c r="F79" s="18"/>
      <c r="H79" s="18"/>
      <c r="L79" s="18"/>
      <c r="M79" s="18"/>
    </row>
    <row r="80" spans="1:17" ht="14.4" customHeight="1">
      <c r="A80" s="22" t="s">
        <v>0</v>
      </c>
      <c r="B80" s="18" t="s">
        <v>94</v>
      </c>
      <c r="F80" s="18"/>
      <c r="H80" s="18"/>
      <c r="L80" s="18"/>
      <c r="M80" s="18"/>
    </row>
    <row r="81" ht="14.4" customHeight="1"/>
    <row r="82" ht="14.4" customHeight="1"/>
    <row r="83" ht="14.4" customHeight="1"/>
    <row r="84" ht="14.4" customHeight="1"/>
    <row r="85" ht="14.4" customHeight="1"/>
    <row r="86" ht="14.4" customHeight="1"/>
    <row r="87" ht="14.4" customHeight="1"/>
    <row r="88" ht="14.4" customHeight="1"/>
    <row r="89" ht="14.4" customHeight="1"/>
    <row r="90" ht="14.4" customHeight="1"/>
    <row r="91" ht="14.4" customHeight="1"/>
    <row r="92" ht="14.4" customHeight="1"/>
    <row r="93" ht="14.4" customHeight="1"/>
    <row r="94" ht="14.4" customHeight="1"/>
    <row r="95" ht="14.4" customHeight="1"/>
    <row r="96" ht="14.4" customHeight="1"/>
    <row r="97" ht="14.4" customHeight="1"/>
    <row r="98" ht="14.4" customHeight="1"/>
    <row r="99" ht="14.4" customHeight="1"/>
    <row r="100" ht="14.4" customHeight="1"/>
    <row r="101" ht="14.4" customHeight="1"/>
    <row r="102" ht="14.4" customHeight="1"/>
    <row r="103" ht="14.4" customHeight="1"/>
    <row r="104" ht="14.4" customHeight="1"/>
    <row r="105" ht="14.4" customHeight="1"/>
    <row r="106" ht="14.4" customHeight="1"/>
    <row r="107" ht="14.4" customHeight="1"/>
    <row r="108" ht="14.4" customHeight="1"/>
    <row r="109" ht="14.4" customHeight="1"/>
    <row r="110" ht="14.4" customHeight="1"/>
    <row r="111" ht="14.4" customHeight="1"/>
    <row r="112" ht="14.4" customHeight="1"/>
    <row r="113" ht="14.4" customHeight="1"/>
    <row r="114" ht="14.4" customHeight="1"/>
    <row r="115" ht="14.4" customHeight="1"/>
    <row r="116" ht="14.4" customHeight="1"/>
    <row r="117" ht="14.4" customHeight="1"/>
    <row r="118" ht="14.4" customHeight="1"/>
    <row r="119" ht="14.4" customHeight="1"/>
    <row r="120" ht="14.4" customHeight="1"/>
    <row r="121" ht="14.4" customHeight="1"/>
    <row r="122" ht="14.4" customHeight="1"/>
    <row r="123" ht="14.4" customHeight="1"/>
    <row r="124" ht="14.4" customHeight="1"/>
    <row r="125" ht="14.4" customHeight="1"/>
    <row r="126" ht="14.4" customHeight="1"/>
    <row r="127" ht="14.4" customHeight="1"/>
    <row r="128" ht="14.4" customHeight="1"/>
    <row r="129" ht="14.4" customHeight="1"/>
    <row r="130" ht="14.4" customHeight="1"/>
    <row r="131" ht="14.4" customHeight="1"/>
    <row r="132" ht="14.4" customHeight="1"/>
    <row r="133" ht="14.4" customHeight="1"/>
    <row r="134" ht="14.4" customHeight="1"/>
    <row r="135" ht="14.4" customHeight="1"/>
    <row r="136" ht="14.4" customHeight="1"/>
    <row r="137" ht="14.4" customHeight="1"/>
    <row r="138" ht="14.4" customHeight="1"/>
    <row r="139" ht="14.4" customHeight="1"/>
    <row r="140" ht="14.4" customHeight="1"/>
    <row r="141" ht="14.4" customHeight="1"/>
    <row r="142" ht="14.4" customHeight="1"/>
    <row r="143" ht="14.4" customHeight="1"/>
    <row r="144" ht="14.4" customHeight="1"/>
    <row r="145" ht="14.4" customHeight="1"/>
    <row r="146" ht="14.4" customHeight="1"/>
    <row r="147" ht="14.4" customHeight="1"/>
    <row r="148" ht="14.4" customHeight="1"/>
    <row r="149" ht="14.4" customHeight="1"/>
    <row r="150" ht="14.4" customHeight="1"/>
    <row r="151" ht="14.4" customHeight="1"/>
    <row r="152" ht="14.4" customHeight="1"/>
    <row r="153" ht="14.4" customHeight="1"/>
    <row r="154" ht="14.4" customHeight="1"/>
    <row r="155" ht="14.4" customHeight="1"/>
    <row r="156" ht="14.4" customHeight="1"/>
    <row r="157" ht="14.4" customHeight="1"/>
    <row r="158" ht="14.4" customHeight="1"/>
    <row r="159" ht="14.4" customHeight="1"/>
  </sheetData>
  <pageMargins left="0.70866141732283472" right="0.70866141732283472" top="0.74803149606299213" bottom="0.74803149606299213" header="0.31496062992125984" footer="0.31496062992125984"/>
  <pageSetup scale="8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Q162"/>
  <sheetViews>
    <sheetView workbookViewId="0">
      <selection activeCell="T12" sqref="T12"/>
    </sheetView>
  </sheetViews>
  <sheetFormatPr defaultRowHeight="10.199999999999999"/>
  <cols>
    <col min="1" max="1" width="14.21875" style="36" customWidth="1"/>
    <col min="2" max="2" width="10.44140625" style="36" customWidth="1"/>
    <col min="3" max="3" width="6.88671875" style="36" bestFit="1" customWidth="1"/>
    <col min="4" max="4" width="15.6640625" style="36" bestFit="1" customWidth="1"/>
    <col min="5" max="5" width="6.21875" style="36" bestFit="1" customWidth="1"/>
    <col min="6" max="6" width="12" style="39" customWidth="1"/>
    <col min="7" max="7" width="6.21875" style="36" hidden="1" customWidth="1"/>
    <col min="8" max="8" width="8.5546875" style="39" bestFit="1" customWidth="1"/>
    <col min="9" max="9" width="12.33203125" style="36" hidden="1" customWidth="1"/>
    <col min="10" max="10" width="20.21875" style="36" bestFit="1" customWidth="1"/>
    <col min="11" max="11" width="4.109375" style="36" bestFit="1" customWidth="1"/>
    <col min="12" max="12" width="13.33203125" style="38" bestFit="1" customWidth="1"/>
    <col min="13" max="13" width="6.5546875" style="38" hidden="1" customWidth="1"/>
    <col min="14" max="14" width="16" style="37" bestFit="1" customWidth="1"/>
    <col min="15" max="15" width="5.88671875" style="36" bestFit="1" customWidth="1"/>
    <col min="16" max="16" width="8.88671875" style="36"/>
    <col min="17" max="17" width="0" style="36" hidden="1" customWidth="1"/>
    <col min="18" max="16384" width="8.88671875" style="36"/>
  </cols>
  <sheetData>
    <row r="1" spans="1:17">
      <c r="A1" s="49" t="s">
        <v>20</v>
      </c>
      <c r="B1" s="36" t="s">
        <v>23</v>
      </c>
    </row>
    <row r="2" spans="1:17">
      <c r="A2" s="49" t="s">
        <v>19</v>
      </c>
      <c r="B2" s="36" t="s">
        <v>111</v>
      </c>
      <c r="E2" s="49" t="s">
        <v>18</v>
      </c>
      <c r="F2" s="52" t="s">
        <v>110</v>
      </c>
    </row>
    <row r="3" spans="1:17">
      <c r="A3" s="51"/>
    </row>
    <row r="4" spans="1:17" ht="14.4" customHeight="1">
      <c r="A4" s="49" t="s">
        <v>21</v>
      </c>
      <c r="B4" s="36" t="s">
        <v>32</v>
      </c>
    </row>
    <row r="5" spans="1:17" ht="14.4" customHeight="1">
      <c r="A5" s="49" t="s">
        <v>17</v>
      </c>
      <c r="B5" s="36" t="s">
        <v>33</v>
      </c>
    </row>
    <row r="6" spans="1:17" ht="14.4" customHeight="1">
      <c r="A6" s="45" t="s">
        <v>16</v>
      </c>
      <c r="B6" s="45" t="s">
        <v>15</v>
      </c>
      <c r="C6" s="45" t="s">
        <v>14</v>
      </c>
      <c r="D6" s="45" t="s">
        <v>13</v>
      </c>
      <c r="E6" s="45" t="s">
        <v>12</v>
      </c>
      <c r="F6" s="48" t="s">
        <v>11</v>
      </c>
      <c r="G6" s="45"/>
      <c r="H6" s="48" t="s">
        <v>10</v>
      </c>
      <c r="I6" s="45"/>
      <c r="J6" s="45" t="s">
        <v>9</v>
      </c>
      <c r="K6" s="45" t="s">
        <v>8</v>
      </c>
      <c r="L6" s="47" t="s">
        <v>7</v>
      </c>
      <c r="M6" s="47"/>
      <c r="N6" s="46" t="s">
        <v>6</v>
      </c>
      <c r="O6" s="45" t="s">
        <v>5</v>
      </c>
    </row>
    <row r="7" spans="1:17" ht="14.4" customHeight="1">
      <c r="A7" s="41">
        <f t="shared" ref="A7:A14" si="0">Q7+1</f>
        <v>1</v>
      </c>
      <c r="B7" s="41">
        <v>10</v>
      </c>
      <c r="C7" s="41" t="s">
        <v>34</v>
      </c>
      <c r="D7" s="36" t="s">
        <v>36</v>
      </c>
      <c r="E7" s="41" t="s">
        <v>30</v>
      </c>
      <c r="F7" s="44">
        <f t="shared" ref="F7:F14" si="1">G7/1000/86400</f>
        <v>2.4500289351851851E-2</v>
      </c>
      <c r="G7" s="41">
        <v>2116825</v>
      </c>
      <c r="H7" s="44">
        <f t="shared" ref="H7:H14" si="2">I7/1000/86400</f>
        <v>2.4500289351851851E-2</v>
      </c>
      <c r="I7" s="36">
        <v>2116825</v>
      </c>
      <c r="K7" s="41">
        <v>12</v>
      </c>
      <c r="L7" s="43">
        <f t="shared" ref="L7:L14" si="3">M7/1000</f>
        <v>52.8</v>
      </c>
      <c r="M7" s="43">
        <v>52800</v>
      </c>
      <c r="N7" s="42">
        <v>89.79486083984375</v>
      </c>
      <c r="O7" s="38">
        <v>1000</v>
      </c>
      <c r="Q7" s="41">
        <v>0</v>
      </c>
    </row>
    <row r="8" spans="1:17" s="50" customFormat="1" ht="14.4" customHeight="1">
      <c r="A8" s="41">
        <f t="shared" si="0"/>
        <v>2</v>
      </c>
      <c r="B8" s="41">
        <v>28</v>
      </c>
      <c r="C8" s="41" t="s">
        <v>34</v>
      </c>
      <c r="D8" s="36" t="s">
        <v>38</v>
      </c>
      <c r="E8" s="41" t="s">
        <v>30</v>
      </c>
      <c r="F8" s="44">
        <f t="shared" si="1"/>
        <v>2.486416666666667E-2</v>
      </c>
      <c r="G8" s="41">
        <v>2148264</v>
      </c>
      <c r="H8" s="44">
        <f t="shared" si="2"/>
        <v>2.486416666666667E-2</v>
      </c>
      <c r="I8" s="36">
        <v>2148264</v>
      </c>
      <c r="J8" s="36"/>
      <c r="K8" s="41">
        <v>12</v>
      </c>
      <c r="L8" s="43">
        <f t="shared" si="3"/>
        <v>52.8</v>
      </c>
      <c r="M8" s="43">
        <v>52800</v>
      </c>
      <c r="N8" s="42">
        <v>88.480743408203125</v>
      </c>
      <c r="O8" s="38">
        <v>985.3599853515625</v>
      </c>
      <c r="Q8" s="41">
        <v>1</v>
      </c>
    </row>
    <row r="9" spans="1:17" ht="14.4" customHeight="1">
      <c r="A9" s="41">
        <f t="shared" si="0"/>
        <v>3</v>
      </c>
      <c r="B9" s="41">
        <v>79</v>
      </c>
      <c r="C9" s="41" t="s">
        <v>34</v>
      </c>
      <c r="D9" s="36" t="s">
        <v>40</v>
      </c>
      <c r="E9" s="41" t="s">
        <v>30</v>
      </c>
      <c r="F9" s="44">
        <f t="shared" si="1"/>
        <v>2.5644675925925925E-2</v>
      </c>
      <c r="G9" s="41">
        <v>2215700</v>
      </c>
      <c r="H9" s="44">
        <f t="shared" si="2"/>
        <v>2.5644675925925925E-2</v>
      </c>
      <c r="I9" s="36">
        <v>2215700</v>
      </c>
      <c r="K9" s="41">
        <v>12</v>
      </c>
      <c r="L9" s="43">
        <f t="shared" si="3"/>
        <v>52.8</v>
      </c>
      <c r="M9" s="43">
        <v>52800</v>
      </c>
      <c r="N9" s="42">
        <v>85.787788391113281</v>
      </c>
      <c r="O9" s="38">
        <v>955.3699951171875</v>
      </c>
      <c r="Q9" s="41">
        <v>2</v>
      </c>
    </row>
    <row r="10" spans="1:17" ht="14.4" customHeight="1">
      <c r="A10" s="41">
        <f t="shared" si="0"/>
        <v>4</v>
      </c>
      <c r="B10" s="41">
        <v>60</v>
      </c>
      <c r="C10" s="41" t="s">
        <v>34</v>
      </c>
      <c r="D10" s="36" t="s">
        <v>35</v>
      </c>
      <c r="E10" s="41" t="s">
        <v>30</v>
      </c>
      <c r="F10" s="44">
        <f t="shared" si="1"/>
        <v>2.5321504629629628E-2</v>
      </c>
      <c r="G10" s="41">
        <v>2187778</v>
      </c>
      <c r="H10" s="44">
        <f t="shared" si="2"/>
        <v>2.6750949074074076E-2</v>
      </c>
      <c r="I10" s="36">
        <v>2311282</v>
      </c>
      <c r="J10" s="36" t="s">
        <v>129</v>
      </c>
      <c r="K10" s="41">
        <v>12</v>
      </c>
      <c r="L10" s="43">
        <f t="shared" si="3"/>
        <v>52.8</v>
      </c>
      <c r="M10" s="43">
        <v>52800</v>
      </c>
      <c r="N10" s="42">
        <v>86.882675170898438</v>
      </c>
      <c r="O10" s="38">
        <v>915.8599853515625</v>
      </c>
      <c r="Q10" s="41">
        <v>3</v>
      </c>
    </row>
    <row r="11" spans="1:17" ht="14.4" customHeight="1">
      <c r="A11" s="41">
        <f t="shared" si="0"/>
        <v>5</v>
      </c>
      <c r="B11" s="41">
        <v>119</v>
      </c>
      <c r="C11" s="41" t="s">
        <v>34</v>
      </c>
      <c r="D11" s="36" t="s">
        <v>41</v>
      </c>
      <c r="E11" s="41" t="s">
        <v>30</v>
      </c>
      <c r="F11" s="44">
        <f t="shared" si="1"/>
        <v>2.4815787037037036E-2</v>
      </c>
      <c r="G11" s="41">
        <v>2144084</v>
      </c>
      <c r="H11" s="44">
        <f t="shared" si="2"/>
        <v>2.7071759259259261E-2</v>
      </c>
      <c r="I11" s="36">
        <v>2339000</v>
      </c>
      <c r="K11" s="41">
        <v>11</v>
      </c>
      <c r="L11" s="43">
        <f t="shared" si="3"/>
        <v>48.4</v>
      </c>
      <c r="M11" s="43">
        <v>48400</v>
      </c>
      <c r="N11" s="42">
        <v>81.265472412109375</v>
      </c>
      <c r="O11" s="38">
        <v>905.010009765625</v>
      </c>
      <c r="Q11" s="41">
        <v>4</v>
      </c>
    </row>
    <row r="12" spans="1:17" ht="14.4" customHeight="1">
      <c r="A12" s="41">
        <f t="shared" si="0"/>
        <v>6</v>
      </c>
      <c r="B12" s="41">
        <v>25</v>
      </c>
      <c r="C12" s="41" t="s">
        <v>34</v>
      </c>
      <c r="D12" s="36" t="s">
        <v>105</v>
      </c>
      <c r="E12" s="41" t="s">
        <v>30</v>
      </c>
      <c r="F12" s="44">
        <f t="shared" si="1"/>
        <v>2.5083564814814812E-2</v>
      </c>
      <c r="G12" s="41">
        <v>2167220</v>
      </c>
      <c r="H12" s="44">
        <f t="shared" si="2"/>
        <v>2.7363888888888886E-2</v>
      </c>
      <c r="I12" s="36">
        <v>2364240</v>
      </c>
      <c r="K12" s="41">
        <v>11</v>
      </c>
      <c r="L12" s="43">
        <f t="shared" si="3"/>
        <v>48.4</v>
      </c>
      <c r="M12" s="43">
        <v>48400</v>
      </c>
      <c r="N12" s="42">
        <v>80.397926330566406</v>
      </c>
      <c r="O12" s="38">
        <v>895.3499755859375</v>
      </c>
      <c r="Q12" s="41">
        <v>5</v>
      </c>
    </row>
    <row r="13" spans="1:17" ht="14.4" customHeight="1">
      <c r="A13" s="41">
        <f t="shared" si="0"/>
        <v>7</v>
      </c>
      <c r="B13" s="41">
        <v>58</v>
      </c>
      <c r="C13" s="41" t="s">
        <v>34</v>
      </c>
      <c r="D13" s="36" t="s">
        <v>37</v>
      </c>
      <c r="E13" s="41" t="s">
        <v>30</v>
      </c>
      <c r="F13" s="44">
        <f t="shared" si="1"/>
        <v>2.5329201388888892E-2</v>
      </c>
      <c r="G13" s="41">
        <v>2188443</v>
      </c>
      <c r="H13" s="44">
        <f t="shared" si="2"/>
        <v>2.7631851851851848E-2</v>
      </c>
      <c r="I13" s="36">
        <v>2387392</v>
      </c>
      <c r="K13" s="41">
        <v>11</v>
      </c>
      <c r="L13" s="43">
        <f t="shared" si="3"/>
        <v>48.4</v>
      </c>
      <c r="M13" s="43">
        <v>48400</v>
      </c>
      <c r="N13" s="42">
        <v>79.618247985839844</v>
      </c>
      <c r="O13" s="38">
        <v>886.65997314453125</v>
      </c>
      <c r="Q13" s="41">
        <v>6</v>
      </c>
    </row>
    <row r="14" spans="1:17" ht="14.4" customHeight="1">
      <c r="A14" s="41">
        <f t="shared" si="0"/>
        <v>8</v>
      </c>
      <c r="B14" s="41">
        <v>84</v>
      </c>
      <c r="C14" s="41" t="s">
        <v>34</v>
      </c>
      <c r="D14" s="36" t="s">
        <v>39</v>
      </c>
      <c r="E14" s="41" t="s">
        <v>30</v>
      </c>
      <c r="F14" s="44">
        <f t="shared" si="1"/>
        <v>2.6233518518518517E-2</v>
      </c>
      <c r="G14" s="41">
        <v>2266576</v>
      </c>
      <c r="H14" s="44">
        <f t="shared" si="2"/>
        <v>2.7662962962962962E-2</v>
      </c>
      <c r="I14" s="36">
        <v>2390080</v>
      </c>
      <c r="J14" s="36" t="s">
        <v>117</v>
      </c>
      <c r="K14" s="41">
        <v>12</v>
      </c>
      <c r="L14" s="43">
        <f t="shared" si="3"/>
        <v>52.8</v>
      </c>
      <c r="M14" s="43">
        <v>52800</v>
      </c>
      <c r="N14" s="42">
        <v>83.862174987792969</v>
      </c>
      <c r="O14" s="38">
        <v>885.66998291015625</v>
      </c>
      <c r="Q14" s="41">
        <v>7</v>
      </c>
    </row>
    <row r="15" spans="1:17" ht="14.4" customHeight="1">
      <c r="A15" s="49" t="s">
        <v>17</v>
      </c>
      <c r="B15" s="36" t="s">
        <v>43</v>
      </c>
    </row>
    <row r="16" spans="1:17" ht="14.4" customHeight="1">
      <c r="A16" s="45" t="s">
        <v>16</v>
      </c>
      <c r="B16" s="45" t="s">
        <v>15</v>
      </c>
      <c r="C16" s="45" t="s">
        <v>14</v>
      </c>
      <c r="D16" s="45" t="s">
        <v>13</v>
      </c>
      <c r="E16" s="45" t="s">
        <v>12</v>
      </c>
      <c r="F16" s="48" t="s">
        <v>11</v>
      </c>
      <c r="G16" s="45"/>
      <c r="H16" s="48" t="s">
        <v>10</v>
      </c>
      <c r="I16" s="45"/>
      <c r="J16" s="45" t="s">
        <v>9</v>
      </c>
      <c r="K16" s="45" t="s">
        <v>8</v>
      </c>
      <c r="L16" s="47" t="s">
        <v>7</v>
      </c>
      <c r="M16" s="47"/>
      <c r="N16" s="46" t="s">
        <v>6</v>
      </c>
      <c r="O16" s="45" t="s">
        <v>5</v>
      </c>
    </row>
    <row r="17" spans="1:17" ht="14.4" customHeight="1">
      <c r="A17" s="41">
        <f>Q17+1</f>
        <v>1</v>
      </c>
      <c r="B17" s="41">
        <v>11</v>
      </c>
      <c r="C17" s="41" t="s">
        <v>44</v>
      </c>
      <c r="D17" s="36" t="s">
        <v>103</v>
      </c>
      <c r="E17" s="41" t="s">
        <v>30</v>
      </c>
      <c r="F17" s="44">
        <f>G17/1000/86400</f>
        <v>2.44003125E-2</v>
      </c>
      <c r="G17" s="41">
        <v>2108187</v>
      </c>
      <c r="H17" s="44">
        <f>I17/1000/86400</f>
        <v>2.44003125E-2</v>
      </c>
      <c r="I17" s="36">
        <v>2108187</v>
      </c>
      <c r="K17" s="41">
        <v>12</v>
      </c>
      <c r="L17" s="43">
        <f>M17/1000</f>
        <v>52.8</v>
      </c>
      <c r="M17" s="43">
        <v>52800</v>
      </c>
      <c r="N17" s="42">
        <v>90.16278076171875</v>
      </c>
      <c r="O17" s="38">
        <v>1000</v>
      </c>
      <c r="Q17" s="41">
        <v>0</v>
      </c>
    </row>
    <row r="18" spans="1:17" ht="14.4" customHeight="1">
      <c r="A18" s="41">
        <f>Q18+1</f>
        <v>2</v>
      </c>
      <c r="B18" s="41">
        <v>48</v>
      </c>
      <c r="C18" s="41" t="s">
        <v>44</v>
      </c>
      <c r="D18" s="36" t="s">
        <v>46</v>
      </c>
      <c r="E18" s="41" t="s">
        <v>30</v>
      </c>
      <c r="F18" s="44">
        <f>G18/1000/86400</f>
        <v>2.5612847222222221E-2</v>
      </c>
      <c r="G18" s="41">
        <v>2212950</v>
      </c>
      <c r="H18" s="44">
        <f>I18/1000/86400</f>
        <v>3.4150462962962959E-2</v>
      </c>
      <c r="I18" s="36">
        <v>2950600</v>
      </c>
      <c r="K18" s="41">
        <v>9</v>
      </c>
      <c r="L18" s="43">
        <f>M18/1000</f>
        <v>39.6</v>
      </c>
      <c r="M18" s="43">
        <v>39600</v>
      </c>
      <c r="N18" s="42">
        <v>64.420799255371094</v>
      </c>
      <c r="O18" s="38">
        <v>714.489990234375</v>
      </c>
      <c r="Q18" s="41">
        <v>1</v>
      </c>
    </row>
    <row r="19" spans="1:17" ht="14.4" customHeight="1">
      <c r="A19" s="49" t="s">
        <v>21</v>
      </c>
      <c r="B19" s="36" t="s">
        <v>128</v>
      </c>
    </row>
    <row r="20" spans="1:17" ht="14.4" customHeight="1">
      <c r="A20" s="49" t="s">
        <v>17</v>
      </c>
      <c r="B20" s="36" t="s">
        <v>107</v>
      </c>
    </row>
    <row r="21" spans="1:17" ht="14.4" customHeight="1">
      <c r="A21" s="45" t="s">
        <v>16</v>
      </c>
      <c r="B21" s="45" t="s">
        <v>15</v>
      </c>
      <c r="C21" s="45" t="s">
        <v>14</v>
      </c>
      <c r="D21" s="45" t="s">
        <v>13</v>
      </c>
      <c r="E21" s="45" t="s">
        <v>12</v>
      </c>
      <c r="F21" s="48" t="s">
        <v>11</v>
      </c>
      <c r="G21" s="45"/>
      <c r="H21" s="48" t="s">
        <v>10</v>
      </c>
      <c r="I21" s="45"/>
      <c r="J21" s="45" t="s">
        <v>9</v>
      </c>
      <c r="K21" s="45" t="s">
        <v>8</v>
      </c>
      <c r="L21" s="47" t="s">
        <v>7</v>
      </c>
      <c r="M21" s="47"/>
      <c r="N21" s="46" t="s">
        <v>6</v>
      </c>
      <c r="O21" s="45" t="s">
        <v>5</v>
      </c>
    </row>
    <row r="22" spans="1:17" ht="14.4" customHeight="1">
      <c r="A22" s="41">
        <f>Q22+1</f>
        <v>1</v>
      </c>
      <c r="B22" s="41">
        <v>25</v>
      </c>
      <c r="C22" s="41" t="s">
        <v>127</v>
      </c>
      <c r="D22" s="36" t="s">
        <v>126</v>
      </c>
      <c r="E22" s="41" t="s">
        <v>125</v>
      </c>
      <c r="F22" s="44">
        <f>G22/1000/86400</f>
        <v>2.5184907407407409E-2</v>
      </c>
      <c r="G22" s="41">
        <v>2175976</v>
      </c>
      <c r="H22" s="44">
        <f>I22/1000/86400</f>
        <v>2.5184907407407409E-2</v>
      </c>
      <c r="I22" s="36">
        <v>2175976</v>
      </c>
      <c r="K22" s="41">
        <v>8</v>
      </c>
      <c r="L22" s="43">
        <f>M22/1000</f>
        <v>35.200000000000003</v>
      </c>
      <c r="M22" s="43">
        <v>35200</v>
      </c>
      <c r="N22" s="42">
        <v>58.235935211181641</v>
      </c>
      <c r="O22" s="38">
        <v>1000</v>
      </c>
      <c r="Q22" s="41">
        <v>0</v>
      </c>
    </row>
    <row r="23" spans="1:17" ht="14.4" customHeight="1">
      <c r="A23" s="49" t="s">
        <v>17</v>
      </c>
      <c r="B23" s="36" t="s">
        <v>48</v>
      </c>
    </row>
    <row r="24" spans="1:17" ht="14.4" customHeight="1">
      <c r="A24" s="45" t="s">
        <v>16</v>
      </c>
      <c r="B24" s="45" t="s">
        <v>15</v>
      </c>
      <c r="C24" s="45" t="s">
        <v>14</v>
      </c>
      <c r="D24" s="45" t="s">
        <v>13</v>
      </c>
      <c r="E24" s="45" t="s">
        <v>12</v>
      </c>
      <c r="F24" s="48" t="s">
        <v>11</v>
      </c>
      <c r="G24" s="45"/>
      <c r="H24" s="48" t="s">
        <v>10</v>
      </c>
      <c r="I24" s="45"/>
      <c r="J24" s="45" t="s">
        <v>9</v>
      </c>
      <c r="K24" s="45" t="s">
        <v>8</v>
      </c>
      <c r="L24" s="47" t="s">
        <v>7</v>
      </c>
      <c r="M24" s="47"/>
      <c r="N24" s="46" t="s">
        <v>6</v>
      </c>
      <c r="O24" s="45" t="s">
        <v>5</v>
      </c>
    </row>
    <row r="25" spans="1:17" ht="14.4" customHeight="1">
      <c r="A25" s="41">
        <f>Q25+1</f>
        <v>1</v>
      </c>
      <c r="B25" s="41">
        <v>2</v>
      </c>
      <c r="C25" s="41" t="s">
        <v>49</v>
      </c>
      <c r="D25" s="36" t="s">
        <v>50</v>
      </c>
      <c r="E25" s="41" t="s">
        <v>30</v>
      </c>
      <c r="F25" s="44">
        <f>G25/1000/86400</f>
        <v>2.4043449074074071E-2</v>
      </c>
      <c r="G25" s="41">
        <v>2077354</v>
      </c>
      <c r="H25" s="44">
        <f>I25/1000/86400</f>
        <v>2.4043449074074071E-2</v>
      </c>
      <c r="I25" s="36">
        <v>2077354</v>
      </c>
      <c r="K25" s="41">
        <v>13</v>
      </c>
      <c r="L25" s="43">
        <f>M25/1000</f>
        <v>57.2</v>
      </c>
      <c r="M25" s="43">
        <v>57200</v>
      </c>
      <c r="N25" s="42">
        <v>99.1260986328125</v>
      </c>
      <c r="O25" s="38">
        <v>1000</v>
      </c>
      <c r="Q25" s="41">
        <v>0</v>
      </c>
    </row>
    <row r="26" spans="1:17" ht="14.4" customHeight="1">
      <c r="A26" s="41">
        <f>Q26+1</f>
        <v>2</v>
      </c>
      <c r="B26" s="41">
        <v>30</v>
      </c>
      <c r="C26" s="41" t="s">
        <v>49</v>
      </c>
      <c r="D26" s="36" t="s">
        <v>51</v>
      </c>
      <c r="E26" s="41" t="s">
        <v>30</v>
      </c>
      <c r="F26" s="44">
        <f>G26/1000/86400</f>
        <v>2.4353923611111113E-2</v>
      </c>
      <c r="G26" s="41">
        <v>2104179</v>
      </c>
      <c r="H26" s="44">
        <f>I26/1000/86400</f>
        <v>2.4353923611111113E-2</v>
      </c>
      <c r="I26" s="36">
        <v>2104179</v>
      </c>
      <c r="K26" s="41">
        <v>13</v>
      </c>
      <c r="L26" s="43">
        <f>M26/1000</f>
        <v>57.2</v>
      </c>
      <c r="M26" s="43">
        <v>57200</v>
      </c>
      <c r="N26" s="42">
        <v>97.862396240234375</v>
      </c>
      <c r="O26" s="38">
        <v>987.25</v>
      </c>
      <c r="Q26" s="41">
        <v>1</v>
      </c>
    </row>
    <row r="27" spans="1:17" ht="14.4" customHeight="1">
      <c r="A27" s="41">
        <f>Q27+1</f>
        <v>3</v>
      </c>
      <c r="B27" s="41">
        <v>78</v>
      </c>
      <c r="C27" s="41" t="s">
        <v>49</v>
      </c>
      <c r="D27" s="36" t="s">
        <v>52</v>
      </c>
      <c r="E27" s="41" t="s">
        <v>30</v>
      </c>
      <c r="F27" s="44">
        <f>G27/1000/86400</f>
        <v>2.4750451388888886E-2</v>
      </c>
      <c r="G27" s="41">
        <v>2138439</v>
      </c>
      <c r="H27" s="44">
        <f>I27/1000/86400</f>
        <v>2.681298611111111E-2</v>
      </c>
      <c r="I27" s="36">
        <v>2316642</v>
      </c>
      <c r="K27" s="41">
        <v>12</v>
      </c>
      <c r="L27" s="43">
        <f>M27/1000</f>
        <v>52.8</v>
      </c>
      <c r="M27" s="43">
        <v>52800</v>
      </c>
      <c r="N27" s="42">
        <v>88.88726806640625</v>
      </c>
      <c r="O27" s="38">
        <v>896.70001220703125</v>
      </c>
      <c r="Q27" s="41">
        <v>2</v>
      </c>
    </row>
    <row r="28" spans="1:17" ht="14.4" customHeight="1">
      <c r="A28" s="41">
        <f>Q28+1</f>
        <v>4</v>
      </c>
      <c r="B28" s="41">
        <v>6</v>
      </c>
      <c r="C28" s="41" t="s">
        <v>49</v>
      </c>
      <c r="D28" s="36" t="s">
        <v>124</v>
      </c>
      <c r="E28" s="41" t="s">
        <v>30</v>
      </c>
      <c r="F28" s="44">
        <f>G28/1000/86400</f>
        <v>2.5015567129629629E-2</v>
      </c>
      <c r="G28" s="41">
        <v>2161345</v>
      </c>
      <c r="H28" s="44">
        <f>I28/1000/86400</f>
        <v>2.7100196759259256E-2</v>
      </c>
      <c r="I28" s="36">
        <v>2341457</v>
      </c>
      <c r="K28" s="41">
        <v>12</v>
      </c>
      <c r="L28" s="43">
        <f>M28/1000</f>
        <v>52.8</v>
      </c>
      <c r="M28" s="43">
        <v>52800</v>
      </c>
      <c r="N28" s="42">
        <v>87.945236206054688</v>
      </c>
      <c r="O28" s="38">
        <v>887.20001220703125</v>
      </c>
      <c r="Q28" s="41">
        <v>3</v>
      </c>
    </row>
    <row r="29" spans="1:17" ht="14.4" customHeight="1">
      <c r="A29" s="41">
        <f>Q29+1</f>
        <v>5</v>
      </c>
      <c r="B29" s="41">
        <v>29</v>
      </c>
      <c r="C29" s="41" t="s">
        <v>49</v>
      </c>
      <c r="D29" s="36" t="s">
        <v>123</v>
      </c>
      <c r="E29" s="41" t="s">
        <v>30</v>
      </c>
      <c r="F29" s="44">
        <f>G29/1000/86400</f>
        <v>2.4243993055555555E-2</v>
      </c>
      <c r="G29" s="41">
        <v>2094681</v>
      </c>
      <c r="H29" s="44">
        <f>I29/1000/86400</f>
        <v>2.8651990740740742E-2</v>
      </c>
      <c r="I29" s="36">
        <v>2475532</v>
      </c>
      <c r="K29" s="41">
        <v>11</v>
      </c>
      <c r="L29" s="43">
        <f>M29/1000</f>
        <v>48.4</v>
      </c>
      <c r="M29" s="43">
        <v>48400</v>
      </c>
      <c r="N29" s="42">
        <v>83.182113647460938</v>
      </c>
      <c r="O29" s="38">
        <v>0</v>
      </c>
      <c r="Q29" s="41">
        <v>4</v>
      </c>
    </row>
    <row r="30" spans="1:17" ht="14.4" customHeight="1">
      <c r="A30" s="49" t="s">
        <v>17</v>
      </c>
      <c r="B30" s="36" t="s">
        <v>54</v>
      </c>
    </row>
    <row r="31" spans="1:17" ht="14.4" customHeight="1">
      <c r="A31" s="45" t="s">
        <v>16</v>
      </c>
      <c r="B31" s="45" t="s">
        <v>15</v>
      </c>
      <c r="C31" s="45" t="s">
        <v>14</v>
      </c>
      <c r="D31" s="45" t="s">
        <v>13</v>
      </c>
      <c r="E31" s="45" t="s">
        <v>12</v>
      </c>
      <c r="F31" s="48" t="s">
        <v>11</v>
      </c>
      <c r="G31" s="45"/>
      <c r="H31" s="48" t="s">
        <v>10</v>
      </c>
      <c r="I31" s="45"/>
      <c r="J31" s="45" t="s">
        <v>9</v>
      </c>
      <c r="K31" s="45" t="s">
        <v>8</v>
      </c>
      <c r="L31" s="47" t="s">
        <v>7</v>
      </c>
      <c r="M31" s="47"/>
      <c r="N31" s="46" t="s">
        <v>6</v>
      </c>
      <c r="O31" s="45" t="s">
        <v>5</v>
      </c>
    </row>
    <row r="32" spans="1:17" ht="14.4" customHeight="1">
      <c r="A32" s="41">
        <f>Q32+1</f>
        <v>1</v>
      </c>
      <c r="B32" s="41">
        <v>11</v>
      </c>
      <c r="C32" s="41" t="s">
        <v>55</v>
      </c>
      <c r="D32" s="36" t="s">
        <v>121</v>
      </c>
      <c r="E32" s="41" t="s">
        <v>120</v>
      </c>
      <c r="F32" s="44">
        <f>G32/1000/86400</f>
        <v>2.3886608796296296E-2</v>
      </c>
      <c r="G32" s="41">
        <v>2063803</v>
      </c>
      <c r="H32" s="44">
        <f>I32/1000/86400</f>
        <v>2.3886608796296296E-2</v>
      </c>
      <c r="I32" s="36">
        <v>2063803</v>
      </c>
      <c r="K32" s="41">
        <v>13</v>
      </c>
      <c r="L32" s="43">
        <f>M32/1000</f>
        <v>57.2</v>
      </c>
      <c r="M32" s="43">
        <v>57200</v>
      </c>
      <c r="N32" s="42">
        <v>99.776962280273437</v>
      </c>
      <c r="O32" s="38">
        <v>0</v>
      </c>
      <c r="Q32" s="41">
        <v>0</v>
      </c>
    </row>
    <row r="33" spans="1:17" ht="14.4" customHeight="1">
      <c r="A33" s="41"/>
      <c r="B33" s="41"/>
      <c r="C33" s="41"/>
      <c r="E33" s="41"/>
      <c r="F33" s="44"/>
      <c r="G33" s="41"/>
      <c r="H33" s="44"/>
      <c r="K33" s="41"/>
      <c r="L33" s="43"/>
      <c r="M33" s="43"/>
      <c r="N33" s="42"/>
      <c r="O33" s="38"/>
      <c r="Q33" s="41"/>
    </row>
    <row r="34" spans="1:17" ht="14.4" customHeight="1">
      <c r="A34" s="41"/>
      <c r="B34" s="41"/>
      <c r="C34" s="41"/>
      <c r="E34" s="41"/>
      <c r="F34" s="44"/>
      <c r="G34" s="41"/>
      <c r="H34" s="44"/>
      <c r="K34" s="41"/>
      <c r="L34" s="43"/>
      <c r="M34" s="43"/>
      <c r="N34" s="42"/>
      <c r="O34" s="38"/>
      <c r="Q34" s="41"/>
    </row>
    <row r="35" spans="1:17" ht="14.4" customHeight="1">
      <c r="A35" s="49" t="s">
        <v>21</v>
      </c>
      <c r="B35" s="36" t="s">
        <v>122</v>
      </c>
    </row>
    <row r="36" spans="1:17" ht="14.4" customHeight="1">
      <c r="A36" s="49" t="s">
        <v>17</v>
      </c>
      <c r="B36" s="36" t="s">
        <v>58</v>
      </c>
    </row>
    <row r="37" spans="1:17" ht="14.4" customHeight="1">
      <c r="A37" s="45" t="s">
        <v>16</v>
      </c>
      <c r="B37" s="45" t="s">
        <v>15</v>
      </c>
      <c r="C37" s="45" t="s">
        <v>14</v>
      </c>
      <c r="D37" s="45" t="s">
        <v>13</v>
      </c>
      <c r="E37" s="45" t="s">
        <v>12</v>
      </c>
      <c r="F37" s="48" t="s">
        <v>11</v>
      </c>
      <c r="G37" s="45"/>
      <c r="H37" s="48" t="s">
        <v>10</v>
      </c>
      <c r="I37" s="45"/>
      <c r="J37" s="45" t="s">
        <v>9</v>
      </c>
      <c r="K37" s="45" t="s">
        <v>8</v>
      </c>
      <c r="L37" s="47" t="s">
        <v>7</v>
      </c>
      <c r="M37" s="47"/>
      <c r="N37" s="46" t="s">
        <v>6</v>
      </c>
      <c r="O37" s="45" t="s">
        <v>5</v>
      </c>
    </row>
    <row r="38" spans="1:17" ht="14.4" customHeight="1">
      <c r="A38" s="41">
        <f>Q38+1</f>
        <v>1</v>
      </c>
      <c r="B38" s="41">
        <v>11</v>
      </c>
      <c r="C38" s="41" t="s">
        <v>59</v>
      </c>
      <c r="D38" s="36" t="s">
        <v>121</v>
      </c>
      <c r="E38" s="41" t="s">
        <v>120</v>
      </c>
      <c r="F38" s="44">
        <f>G38/1000/86400</f>
        <v>2.4218564814814814E-2</v>
      </c>
      <c r="G38" s="41">
        <v>2092484</v>
      </c>
      <c r="H38" s="44">
        <f>I38/1000/86400</f>
        <v>2.4218564814814814E-2</v>
      </c>
      <c r="I38" s="36">
        <v>2092484</v>
      </c>
      <c r="K38" s="41">
        <v>13</v>
      </c>
      <c r="L38" s="43">
        <f>M38/1000</f>
        <v>57.2</v>
      </c>
      <c r="M38" s="43">
        <v>57200</v>
      </c>
      <c r="N38" s="42">
        <v>98.409355163574219</v>
      </c>
      <c r="O38" s="38">
        <v>0</v>
      </c>
      <c r="Q38" s="41">
        <v>0</v>
      </c>
    </row>
    <row r="39" spans="1:17" ht="14.4" customHeight="1">
      <c r="A39" s="41">
        <f>Q39+1</f>
        <v>2</v>
      </c>
      <c r="B39" s="41">
        <v>16</v>
      </c>
      <c r="C39" s="41" t="s">
        <v>59</v>
      </c>
      <c r="D39" s="36" t="s">
        <v>60</v>
      </c>
      <c r="E39" s="41" t="s">
        <v>30</v>
      </c>
      <c r="F39" s="44">
        <f>G39/1000/86400</f>
        <v>2.4370312499999998E-2</v>
      </c>
      <c r="G39" s="41">
        <v>2105595</v>
      </c>
      <c r="H39" s="44">
        <f>I39/1000/86400</f>
        <v>2.4370312499999998E-2</v>
      </c>
      <c r="I39" s="36">
        <v>2105595</v>
      </c>
      <c r="K39" s="41">
        <v>13</v>
      </c>
      <c r="L39" s="43">
        <f>M39/1000</f>
        <v>57.2</v>
      </c>
      <c r="M39" s="43">
        <v>57200</v>
      </c>
      <c r="N39" s="42">
        <v>97.796585083007813</v>
      </c>
      <c r="O39" s="38">
        <v>1000</v>
      </c>
      <c r="Q39" s="41">
        <v>1</v>
      </c>
    </row>
    <row r="40" spans="1:17" ht="14.4" customHeight="1">
      <c r="A40" s="41">
        <f>Q40+1</f>
        <v>3</v>
      </c>
      <c r="B40" s="41">
        <v>6</v>
      </c>
      <c r="C40" s="41" t="s">
        <v>59</v>
      </c>
      <c r="D40" s="36" t="s">
        <v>61</v>
      </c>
      <c r="E40" s="41" t="s">
        <v>30</v>
      </c>
      <c r="F40" s="44">
        <f>G40/1000/86400</f>
        <v>2.6233761574074078E-2</v>
      </c>
      <c r="G40" s="41">
        <v>2266597</v>
      </c>
      <c r="H40" s="44">
        <f>I40/1000/86400</f>
        <v>2.8419907407407408E-2</v>
      </c>
      <c r="I40" s="36">
        <v>2455480</v>
      </c>
      <c r="K40" s="41">
        <v>12</v>
      </c>
      <c r="L40" s="43">
        <f>M40/1000</f>
        <v>52.8</v>
      </c>
      <c r="M40" s="43">
        <v>52800</v>
      </c>
      <c r="N40" s="42">
        <v>83.861404418945313</v>
      </c>
      <c r="O40" s="38">
        <v>857.5</v>
      </c>
      <c r="Q40" s="41">
        <v>2</v>
      </c>
    </row>
    <row r="41" spans="1:17" ht="14.4" customHeight="1">
      <c r="A41" s="41"/>
      <c r="B41" s="41"/>
      <c r="C41" s="41"/>
      <c r="E41" s="41"/>
      <c r="F41" s="44"/>
      <c r="G41" s="41"/>
      <c r="H41" s="44"/>
      <c r="K41" s="41"/>
      <c r="L41" s="43"/>
      <c r="M41" s="43"/>
      <c r="N41" s="42"/>
      <c r="O41" s="38"/>
      <c r="Q41" s="41"/>
    </row>
    <row r="42" spans="1:17" ht="14.4" customHeight="1">
      <c r="A42" s="41"/>
      <c r="B42" s="41"/>
      <c r="C42" s="41"/>
      <c r="E42" s="41"/>
      <c r="F42" s="44"/>
      <c r="G42" s="41"/>
      <c r="H42" s="44"/>
      <c r="K42" s="41"/>
      <c r="L42" s="43"/>
      <c r="M42" s="43"/>
      <c r="N42" s="42"/>
      <c r="O42" s="38"/>
      <c r="Q42" s="41"/>
    </row>
    <row r="43" spans="1:17" ht="14.4" customHeight="1">
      <c r="A43" s="41"/>
      <c r="B43" s="41"/>
      <c r="C43" s="41"/>
      <c r="E43" s="41"/>
      <c r="F43" s="44"/>
      <c r="G43" s="41"/>
      <c r="H43" s="44"/>
      <c r="K43" s="41"/>
      <c r="L43" s="43"/>
      <c r="M43" s="43"/>
      <c r="N43" s="42"/>
      <c r="O43" s="38"/>
      <c r="Q43" s="41"/>
    </row>
    <row r="44" spans="1:17" ht="14.4" customHeight="1">
      <c r="A44" s="41"/>
      <c r="B44" s="41"/>
      <c r="C44" s="41"/>
      <c r="E44" s="41"/>
      <c r="F44" s="44"/>
      <c r="G44" s="41"/>
      <c r="H44" s="44"/>
      <c r="K44" s="41"/>
      <c r="L44" s="43"/>
      <c r="M44" s="43"/>
      <c r="N44" s="42"/>
      <c r="O44" s="38"/>
      <c r="Q44" s="41"/>
    </row>
    <row r="45" spans="1:17" ht="14.4" customHeight="1">
      <c r="A45" s="41"/>
      <c r="B45" s="41"/>
      <c r="C45" s="41"/>
      <c r="E45" s="41"/>
      <c r="F45" s="44"/>
      <c r="G45" s="41"/>
      <c r="H45" s="44"/>
      <c r="K45" s="41"/>
      <c r="L45" s="43"/>
      <c r="M45" s="43"/>
      <c r="N45" s="42"/>
      <c r="O45" s="38"/>
      <c r="Q45" s="41"/>
    </row>
    <row r="46" spans="1:17" ht="14.4" customHeight="1">
      <c r="A46" s="49" t="s">
        <v>17</v>
      </c>
      <c r="B46" s="36" t="s">
        <v>62</v>
      </c>
    </row>
    <row r="47" spans="1:17" ht="14.4" customHeight="1">
      <c r="A47" s="45" t="s">
        <v>16</v>
      </c>
      <c r="B47" s="45" t="s">
        <v>15</v>
      </c>
      <c r="C47" s="45" t="s">
        <v>14</v>
      </c>
      <c r="D47" s="45" t="s">
        <v>13</v>
      </c>
      <c r="E47" s="45" t="s">
        <v>12</v>
      </c>
      <c r="F47" s="48" t="s">
        <v>11</v>
      </c>
      <c r="G47" s="45"/>
      <c r="H47" s="48" t="s">
        <v>10</v>
      </c>
      <c r="I47" s="45"/>
      <c r="J47" s="45" t="s">
        <v>9</v>
      </c>
      <c r="K47" s="45" t="s">
        <v>8</v>
      </c>
      <c r="L47" s="47" t="s">
        <v>7</v>
      </c>
      <c r="M47" s="47"/>
      <c r="N47" s="46" t="s">
        <v>6</v>
      </c>
      <c r="O47" s="45" t="s">
        <v>5</v>
      </c>
    </row>
    <row r="48" spans="1:17" ht="14.4" customHeight="1">
      <c r="A48" s="41">
        <f>Q48+1</f>
        <v>1</v>
      </c>
      <c r="B48" s="41">
        <v>120</v>
      </c>
      <c r="C48" s="41" t="s">
        <v>63</v>
      </c>
      <c r="D48" s="36" t="s">
        <v>64</v>
      </c>
      <c r="E48" s="41" t="s">
        <v>30</v>
      </c>
      <c r="F48" s="44">
        <f>G48/1000/86400</f>
        <v>2.5422916666666667E-2</v>
      </c>
      <c r="G48" s="41">
        <v>2196540</v>
      </c>
      <c r="H48" s="44">
        <f>I48/1000/86400</f>
        <v>2.5422916666666667E-2</v>
      </c>
      <c r="I48" s="36">
        <v>2196540</v>
      </c>
      <c r="K48" s="41">
        <v>13</v>
      </c>
      <c r="L48" s="43">
        <f>M48/1000</f>
        <v>57.2</v>
      </c>
      <c r="M48" s="43">
        <v>57200</v>
      </c>
      <c r="N48" s="42">
        <v>93.7474365234375</v>
      </c>
      <c r="O48" s="38">
        <v>1000</v>
      </c>
      <c r="Q48" s="41">
        <v>0</v>
      </c>
    </row>
    <row r="49" spans="1:17" ht="14.4" customHeight="1">
      <c r="A49" s="41">
        <f>Q49+1</f>
        <v>2</v>
      </c>
      <c r="B49" s="41">
        <v>272</v>
      </c>
      <c r="C49" s="41" t="s">
        <v>63</v>
      </c>
      <c r="D49" s="36" t="s">
        <v>65</v>
      </c>
      <c r="E49" s="41" t="s">
        <v>30</v>
      </c>
      <c r="F49" s="44">
        <f>G49/1000/86400</f>
        <v>2.5683275462962962E-2</v>
      </c>
      <c r="G49" s="41">
        <v>2219035</v>
      </c>
      <c r="H49" s="44">
        <f>I49/1000/86400</f>
        <v>2.5683275462962962E-2</v>
      </c>
      <c r="I49" s="36">
        <v>2219035</v>
      </c>
      <c r="K49" s="41">
        <v>13</v>
      </c>
      <c r="L49" s="43">
        <f>M49/1000</f>
        <v>57.2</v>
      </c>
      <c r="M49" s="43">
        <v>57200</v>
      </c>
      <c r="N49" s="42">
        <v>92.797096252441406</v>
      </c>
      <c r="O49" s="38">
        <v>989.8599853515625</v>
      </c>
      <c r="Q49" s="41">
        <v>1</v>
      </c>
    </row>
    <row r="50" spans="1:17" ht="14.4" customHeight="1">
      <c r="A50" s="41">
        <f>Q50+1</f>
        <v>3</v>
      </c>
      <c r="B50" s="41">
        <v>29</v>
      </c>
      <c r="C50" s="41" t="s">
        <v>63</v>
      </c>
      <c r="D50" s="36" t="s">
        <v>66</v>
      </c>
      <c r="E50" s="41" t="s">
        <v>30</v>
      </c>
      <c r="F50" s="44">
        <f>G50/1000/86400</f>
        <v>2.6009386574074072E-2</v>
      </c>
      <c r="G50" s="41">
        <v>2247211</v>
      </c>
      <c r="H50" s="44">
        <f>I50/1000/86400</f>
        <v>2.7466516203703703E-2</v>
      </c>
      <c r="I50" s="36">
        <v>2373107</v>
      </c>
      <c r="J50" s="36" t="s">
        <v>117</v>
      </c>
      <c r="K50" s="41">
        <v>13</v>
      </c>
      <c r="L50" s="43">
        <f>M50/1000</f>
        <v>57.2</v>
      </c>
      <c r="M50" s="43">
        <v>57200</v>
      </c>
      <c r="N50" s="42">
        <v>91.633583068847656</v>
      </c>
      <c r="O50" s="38">
        <v>925.59002685546875</v>
      </c>
      <c r="Q50" s="41">
        <v>2</v>
      </c>
    </row>
    <row r="51" spans="1:17" ht="14.4" customHeight="1">
      <c r="A51" s="41">
        <f>Q51+1</f>
        <v>4</v>
      </c>
      <c r="B51" s="41">
        <v>48</v>
      </c>
      <c r="C51" s="41" t="s">
        <v>63</v>
      </c>
      <c r="D51" s="36" t="s">
        <v>119</v>
      </c>
      <c r="E51" s="41" t="s">
        <v>89</v>
      </c>
      <c r="F51" s="44">
        <f>G51/1000/86400</f>
        <v>2.428821759259259E-2</v>
      </c>
      <c r="G51" s="41">
        <v>2098502</v>
      </c>
      <c r="H51" s="44">
        <f>I51/1000/86400</f>
        <v>2.8704247685185185E-2</v>
      </c>
      <c r="I51" s="36">
        <v>2480047</v>
      </c>
      <c r="K51" s="41">
        <v>11</v>
      </c>
      <c r="L51" s="43">
        <f>M51/1000</f>
        <v>48.4</v>
      </c>
      <c r="M51" s="43">
        <v>48400</v>
      </c>
      <c r="N51" s="42">
        <v>83.030654907226563</v>
      </c>
      <c r="O51" s="38">
        <v>0</v>
      </c>
      <c r="Q51" s="41">
        <v>3</v>
      </c>
    </row>
    <row r="52" spans="1:17" ht="14.4" customHeight="1">
      <c r="A52" s="41">
        <f>Q52+1</f>
        <v>5</v>
      </c>
      <c r="B52" s="41">
        <v>73</v>
      </c>
      <c r="C52" s="41" t="s">
        <v>63</v>
      </c>
      <c r="D52" s="36" t="s">
        <v>67</v>
      </c>
      <c r="E52" s="41" t="s">
        <v>30</v>
      </c>
      <c r="F52" s="44">
        <f>G52/1000/86400</f>
        <v>2.6808275462962966E-2</v>
      </c>
      <c r="G52" s="41">
        <v>2316235</v>
      </c>
      <c r="H52" s="44">
        <f>I52/1000/86400</f>
        <v>4.3563437499999996E-2</v>
      </c>
      <c r="I52" s="36">
        <v>3763881</v>
      </c>
      <c r="K52" s="41">
        <v>8</v>
      </c>
      <c r="L52" s="43">
        <f>M52/1000</f>
        <v>35.200000000000003</v>
      </c>
      <c r="M52" s="43">
        <v>35200</v>
      </c>
      <c r="N52" s="42">
        <v>54.709476470947266</v>
      </c>
      <c r="O52" s="38">
        <v>583.58001708984375</v>
      </c>
      <c r="Q52" s="41">
        <v>4</v>
      </c>
    </row>
    <row r="53" spans="1:17" ht="14.4" customHeight="1">
      <c r="A53" s="49" t="s">
        <v>17</v>
      </c>
      <c r="B53" s="36" t="s">
        <v>69</v>
      </c>
    </row>
    <row r="54" spans="1:17" ht="14.4" customHeight="1">
      <c r="A54" s="45" t="s">
        <v>16</v>
      </c>
      <c r="B54" s="45" t="s">
        <v>15</v>
      </c>
      <c r="C54" s="45" t="s">
        <v>14</v>
      </c>
      <c r="D54" s="45" t="s">
        <v>13</v>
      </c>
      <c r="E54" s="45" t="s">
        <v>12</v>
      </c>
      <c r="F54" s="48" t="s">
        <v>11</v>
      </c>
      <c r="G54" s="45"/>
      <c r="H54" s="48" t="s">
        <v>10</v>
      </c>
      <c r="I54" s="45"/>
      <c r="J54" s="45" t="s">
        <v>9</v>
      </c>
      <c r="K54" s="45" t="s">
        <v>8</v>
      </c>
      <c r="L54" s="47" t="s">
        <v>7</v>
      </c>
      <c r="M54" s="47"/>
      <c r="N54" s="46" t="s">
        <v>6</v>
      </c>
      <c r="O54" s="45" t="s">
        <v>5</v>
      </c>
    </row>
    <row r="55" spans="1:17" ht="14.4" customHeight="1">
      <c r="A55" s="41">
        <f>Q55+1</f>
        <v>1</v>
      </c>
      <c r="B55" s="41">
        <v>93</v>
      </c>
      <c r="C55" s="41" t="s">
        <v>70</v>
      </c>
      <c r="D55" s="36" t="s">
        <v>71</v>
      </c>
      <c r="E55" s="41" t="s">
        <v>30</v>
      </c>
      <c r="F55" s="44">
        <f>G55/1000/86400</f>
        <v>2.4726759259259257E-2</v>
      </c>
      <c r="G55" s="41">
        <v>2136392</v>
      </c>
      <c r="H55" s="44">
        <f>I55/1000/86400</f>
        <v>2.4726759259259257E-2</v>
      </c>
      <c r="I55" s="36">
        <v>2136392</v>
      </c>
      <c r="K55" s="41">
        <v>10</v>
      </c>
      <c r="L55" s="43">
        <f>M55/1000</f>
        <v>44</v>
      </c>
      <c r="M55" s="43">
        <v>44000</v>
      </c>
      <c r="N55" s="42">
        <v>74.143699645996094</v>
      </c>
      <c r="O55" s="38">
        <v>1000</v>
      </c>
      <c r="Q55" s="41">
        <v>0</v>
      </c>
    </row>
    <row r="56" spans="1:17" ht="14.4" customHeight="1">
      <c r="A56" s="41">
        <f>Q56+1</f>
        <v>2</v>
      </c>
      <c r="B56" s="41">
        <v>84</v>
      </c>
      <c r="C56" s="41" t="s">
        <v>70</v>
      </c>
      <c r="D56" s="36" t="s">
        <v>72</v>
      </c>
      <c r="E56" s="41" t="s">
        <v>30</v>
      </c>
      <c r="F56" s="44">
        <f>G56/1000/86400</f>
        <v>2.4796331018518514E-2</v>
      </c>
      <c r="G56" s="41">
        <v>2142403</v>
      </c>
      <c r="H56" s="44">
        <f>I56/1000/86400</f>
        <v>2.4796331018518514E-2</v>
      </c>
      <c r="I56" s="36">
        <v>2142403</v>
      </c>
      <c r="K56" s="41">
        <v>10</v>
      </c>
      <c r="L56" s="43">
        <f>M56/1000</f>
        <v>44</v>
      </c>
      <c r="M56" s="43">
        <v>44000</v>
      </c>
      <c r="N56" s="42">
        <v>73.9356689453125</v>
      </c>
      <c r="O56" s="38">
        <v>997.19000244140625</v>
      </c>
      <c r="Q56" s="41">
        <v>1</v>
      </c>
    </row>
    <row r="57" spans="1:17" ht="14.4" customHeight="1">
      <c r="A57" s="41">
        <f>Q57+1</f>
        <v>3</v>
      </c>
      <c r="B57" s="41">
        <v>269</v>
      </c>
      <c r="C57" s="41" t="s">
        <v>70</v>
      </c>
      <c r="D57" s="36" t="s">
        <v>118</v>
      </c>
      <c r="E57" s="41" t="s">
        <v>89</v>
      </c>
      <c r="F57" s="44">
        <f>G57/1000/86400</f>
        <v>2.4949756944444446E-2</v>
      </c>
      <c r="G57" s="41">
        <v>2155659</v>
      </c>
      <c r="H57" s="44">
        <f>I57/1000/86400</f>
        <v>2.4949756944444446E-2</v>
      </c>
      <c r="I57" s="36">
        <v>2155659</v>
      </c>
      <c r="K57" s="41">
        <v>10</v>
      </c>
      <c r="L57" s="43">
        <f>M57/1000</f>
        <v>44</v>
      </c>
      <c r="M57" s="43">
        <v>44000</v>
      </c>
      <c r="N57" s="42">
        <v>73.481010437011719</v>
      </c>
      <c r="O57" s="38">
        <v>0</v>
      </c>
      <c r="Q57" s="41">
        <v>2</v>
      </c>
    </row>
    <row r="58" spans="1:17" ht="14.4" customHeight="1">
      <c r="A58" s="41">
        <f>Q58+1</f>
        <v>4</v>
      </c>
      <c r="B58" s="41">
        <v>58</v>
      </c>
      <c r="C58" s="41" t="s">
        <v>70</v>
      </c>
      <c r="D58" s="36" t="s">
        <v>73</v>
      </c>
      <c r="E58" s="41" t="s">
        <v>30</v>
      </c>
      <c r="F58" s="44">
        <f>G58/1000/86400</f>
        <v>2.4783356481481483E-2</v>
      </c>
      <c r="G58" s="41">
        <v>2141282</v>
      </c>
      <c r="H58" s="44">
        <f>I58/1000/86400</f>
        <v>3.0979189814814814E-2</v>
      </c>
      <c r="I58" s="36">
        <v>2676602</v>
      </c>
      <c r="K58" s="41">
        <v>8</v>
      </c>
      <c r="L58" s="43">
        <f>M58/1000</f>
        <v>35.200000000000003</v>
      </c>
      <c r="M58" s="43">
        <v>35200</v>
      </c>
      <c r="N58" s="42">
        <v>59.179500579833984</v>
      </c>
      <c r="O58" s="38">
        <v>798.16998291015625</v>
      </c>
      <c r="Q58" s="41">
        <v>3</v>
      </c>
    </row>
    <row r="59" spans="1:17" ht="14.4" customHeight="1">
      <c r="A59" s="49" t="s">
        <v>21</v>
      </c>
      <c r="B59" s="36" t="s">
        <v>27</v>
      </c>
    </row>
    <row r="60" spans="1:17" ht="14.4" customHeight="1">
      <c r="A60" s="49" t="s">
        <v>17</v>
      </c>
      <c r="B60" s="36" t="s">
        <v>27</v>
      </c>
    </row>
    <row r="61" spans="1:17" ht="14.4" customHeight="1">
      <c r="A61" s="45" t="s">
        <v>16</v>
      </c>
      <c r="B61" s="45" t="s">
        <v>15</v>
      </c>
      <c r="C61" s="45" t="s">
        <v>14</v>
      </c>
      <c r="D61" s="45" t="s">
        <v>13</v>
      </c>
      <c r="E61" s="45" t="s">
        <v>12</v>
      </c>
      <c r="F61" s="48" t="s">
        <v>11</v>
      </c>
      <c r="G61" s="45"/>
      <c r="H61" s="48" t="s">
        <v>10</v>
      </c>
      <c r="I61" s="45"/>
      <c r="J61" s="45" t="s">
        <v>9</v>
      </c>
      <c r="K61" s="45" t="s">
        <v>8</v>
      </c>
      <c r="L61" s="47" t="s">
        <v>7</v>
      </c>
      <c r="M61" s="47"/>
      <c r="N61" s="46" t="s">
        <v>6</v>
      </c>
      <c r="O61" s="45" t="s">
        <v>5</v>
      </c>
    </row>
    <row r="62" spans="1:17" ht="14.4" customHeight="1">
      <c r="A62" s="41">
        <f>Q62+1</f>
        <v>1</v>
      </c>
      <c r="B62" s="41">
        <v>10</v>
      </c>
      <c r="C62" s="41" t="s">
        <v>28</v>
      </c>
      <c r="D62" s="36" t="s">
        <v>29</v>
      </c>
      <c r="E62" s="41" t="s">
        <v>30</v>
      </c>
      <c r="F62" s="44">
        <f>G62/1000/86400</f>
        <v>7.0202662037037039E-3</v>
      </c>
      <c r="G62" s="41">
        <v>606551</v>
      </c>
      <c r="H62" s="44">
        <f>I62/1000/86400</f>
        <v>7.0202662037037039E-3</v>
      </c>
      <c r="I62" s="36">
        <v>606551</v>
      </c>
      <c r="K62" s="41">
        <v>4</v>
      </c>
      <c r="L62" s="43">
        <f>M62/1000</f>
        <v>8</v>
      </c>
      <c r="M62" s="43">
        <v>8000</v>
      </c>
      <c r="N62" s="42">
        <v>47.481578826904297</v>
      </c>
      <c r="O62" s="38">
        <v>1000</v>
      </c>
      <c r="Q62" s="41">
        <v>0</v>
      </c>
    </row>
    <row r="63" spans="1:17" ht="14.4" customHeight="1">
      <c r="A63" s="41">
        <f>Q63+1</f>
        <v>2</v>
      </c>
      <c r="B63" s="41">
        <v>28</v>
      </c>
      <c r="C63" s="41" t="s">
        <v>28</v>
      </c>
      <c r="D63" s="36" t="s">
        <v>31</v>
      </c>
      <c r="E63" s="41" t="s">
        <v>30</v>
      </c>
      <c r="F63" s="44">
        <f>G63/1000/86400</f>
        <v>8.4906828703703707E-3</v>
      </c>
      <c r="G63" s="41">
        <v>733595</v>
      </c>
      <c r="H63" s="44">
        <f>I63/1000/86400</f>
        <v>9.3957291666666668E-3</v>
      </c>
      <c r="I63" s="36">
        <v>811791</v>
      </c>
      <c r="J63" s="36" t="s">
        <v>117</v>
      </c>
      <c r="K63" s="41">
        <v>4</v>
      </c>
      <c r="L63" s="43">
        <f>M63/1000</f>
        <v>8</v>
      </c>
      <c r="M63" s="43">
        <v>8000</v>
      </c>
      <c r="N63" s="42">
        <v>39.258720397949219</v>
      </c>
      <c r="O63" s="38">
        <v>747.16998291015625</v>
      </c>
      <c r="Q63" s="41">
        <v>1</v>
      </c>
    </row>
    <row r="64" spans="1:17" ht="14.4" customHeight="1">
      <c r="A64" s="49" t="s">
        <v>21</v>
      </c>
      <c r="B64" s="36" t="s">
        <v>116</v>
      </c>
    </row>
    <row r="65" spans="1:17" ht="14.4" customHeight="1">
      <c r="A65" s="49" t="s">
        <v>17</v>
      </c>
      <c r="B65" s="36" t="s">
        <v>75</v>
      </c>
    </row>
    <row r="66" spans="1:17" ht="14.4" customHeight="1">
      <c r="A66" s="45" t="s">
        <v>16</v>
      </c>
      <c r="B66" s="45" t="s">
        <v>15</v>
      </c>
      <c r="C66" s="45" t="s">
        <v>14</v>
      </c>
      <c r="D66" s="45" t="s">
        <v>13</v>
      </c>
      <c r="E66" s="45" t="s">
        <v>12</v>
      </c>
      <c r="F66" s="48" t="s">
        <v>11</v>
      </c>
      <c r="G66" s="45"/>
      <c r="H66" s="48" t="s">
        <v>10</v>
      </c>
      <c r="I66" s="45"/>
      <c r="J66" s="45" t="s">
        <v>9</v>
      </c>
      <c r="K66" s="45" t="s">
        <v>8</v>
      </c>
      <c r="L66" s="47" t="s">
        <v>7</v>
      </c>
      <c r="M66" s="47"/>
      <c r="N66" s="46" t="s">
        <v>6</v>
      </c>
      <c r="O66" s="45" t="s">
        <v>5</v>
      </c>
    </row>
    <row r="67" spans="1:17" ht="14.4" customHeight="1">
      <c r="A67" s="41">
        <f>Q67+1</f>
        <v>1</v>
      </c>
      <c r="B67" s="41">
        <v>16</v>
      </c>
      <c r="C67" s="41" t="s">
        <v>76</v>
      </c>
      <c r="D67" s="36" t="s">
        <v>78</v>
      </c>
      <c r="E67" s="41" t="s">
        <v>30</v>
      </c>
      <c r="F67" s="44">
        <f>G67/1000/86400</f>
        <v>2.2999849537037036E-2</v>
      </c>
      <c r="G67" s="41">
        <v>1987187</v>
      </c>
      <c r="H67" s="44">
        <f>I67/1000/86400</f>
        <v>2.2999849537037036E-2</v>
      </c>
      <c r="I67" s="36">
        <v>1987187</v>
      </c>
      <c r="K67" s="41">
        <v>13</v>
      </c>
      <c r="L67" s="43">
        <f>M67/1000</f>
        <v>57.2</v>
      </c>
      <c r="M67" s="43">
        <v>57200</v>
      </c>
      <c r="N67" s="42">
        <v>103.62386322021484</v>
      </c>
      <c r="O67" s="38">
        <v>1000</v>
      </c>
      <c r="Q67" s="41">
        <v>0</v>
      </c>
    </row>
    <row r="68" spans="1:17" ht="14.4" customHeight="1">
      <c r="A68" s="41">
        <f>Q68+1</f>
        <v>2</v>
      </c>
      <c r="B68" s="41">
        <v>2</v>
      </c>
      <c r="C68" s="41" t="s">
        <v>76</v>
      </c>
      <c r="D68" s="36" t="s">
        <v>80</v>
      </c>
      <c r="E68" s="41" t="s">
        <v>30</v>
      </c>
      <c r="F68" s="44">
        <f>G68/1000/86400</f>
        <v>2.3233425925925925E-2</v>
      </c>
      <c r="G68" s="41">
        <v>2007368</v>
      </c>
      <c r="H68" s="44">
        <f>I68/1000/86400</f>
        <v>2.3233425925925925E-2</v>
      </c>
      <c r="I68" s="36">
        <v>2007368</v>
      </c>
      <c r="K68" s="41">
        <v>13</v>
      </c>
      <c r="L68" s="43">
        <f>M68/1000</f>
        <v>57.2</v>
      </c>
      <c r="M68" s="43">
        <v>57200</v>
      </c>
      <c r="N68" s="42">
        <v>102.58208465576172</v>
      </c>
      <c r="O68" s="38">
        <v>989.94000244140625</v>
      </c>
      <c r="Q68" s="41">
        <v>1</v>
      </c>
    </row>
    <row r="69" spans="1:17" ht="14.4" customHeight="1">
      <c r="A69" s="41">
        <f>Q69+1</f>
        <v>3</v>
      </c>
      <c r="B69" s="41">
        <v>30</v>
      </c>
      <c r="C69" s="41" t="s">
        <v>76</v>
      </c>
      <c r="D69" s="36" t="s">
        <v>79</v>
      </c>
      <c r="E69" s="41" t="s">
        <v>30</v>
      </c>
      <c r="F69" s="44">
        <f>G69/1000/86400</f>
        <v>2.352451388888889E-2</v>
      </c>
      <c r="G69" s="41">
        <v>2032518</v>
      </c>
      <c r="H69" s="44">
        <f>I69/1000/86400</f>
        <v>2.352451388888889E-2</v>
      </c>
      <c r="I69" s="36">
        <v>2032518</v>
      </c>
      <c r="K69" s="41">
        <v>13</v>
      </c>
      <c r="L69" s="43">
        <f>M69/1000</f>
        <v>57.2</v>
      </c>
      <c r="M69" s="43">
        <v>57200</v>
      </c>
      <c r="N69" s="42">
        <v>101.31275939941406</v>
      </c>
      <c r="O69" s="38">
        <v>977.69000244140625</v>
      </c>
      <c r="Q69" s="41">
        <v>2</v>
      </c>
    </row>
    <row r="70" spans="1:17" ht="14.4" customHeight="1">
      <c r="A70" s="41">
        <f>Q70+1</f>
        <v>4</v>
      </c>
      <c r="B70" s="41">
        <v>6</v>
      </c>
      <c r="C70" s="41" t="s">
        <v>76</v>
      </c>
      <c r="D70" s="36" t="s">
        <v>77</v>
      </c>
      <c r="E70" s="41" t="s">
        <v>30</v>
      </c>
      <c r="F70" s="44">
        <f>G70/1000/86400</f>
        <v>2.3540428240740742E-2</v>
      </c>
      <c r="G70" s="41">
        <v>2033893</v>
      </c>
      <c r="H70" s="44">
        <f>I70/1000/86400</f>
        <v>3.0602546296296294E-2</v>
      </c>
      <c r="I70" s="36">
        <v>2644060</v>
      </c>
      <c r="K70" s="41">
        <v>10</v>
      </c>
      <c r="L70" s="43">
        <f>M70/1000</f>
        <v>44</v>
      </c>
      <c r="M70" s="43">
        <v>44000</v>
      </c>
      <c r="N70" s="42">
        <v>77.880203247070312</v>
      </c>
      <c r="O70" s="38">
        <v>751.55999755859375</v>
      </c>
      <c r="Q70" s="41">
        <v>3</v>
      </c>
    </row>
    <row r="71" spans="1:17" ht="14.4" customHeight="1">
      <c r="A71" s="49" t="s">
        <v>17</v>
      </c>
      <c r="B71" s="36" t="s">
        <v>81</v>
      </c>
    </row>
    <row r="72" spans="1:17" ht="14.4" customHeight="1">
      <c r="A72" s="45" t="s">
        <v>16</v>
      </c>
      <c r="B72" s="45" t="s">
        <v>15</v>
      </c>
      <c r="C72" s="45" t="s">
        <v>14</v>
      </c>
      <c r="D72" s="45" t="s">
        <v>13</v>
      </c>
      <c r="E72" s="45" t="s">
        <v>12</v>
      </c>
      <c r="F72" s="48" t="s">
        <v>11</v>
      </c>
      <c r="G72" s="45"/>
      <c r="H72" s="48" t="s">
        <v>10</v>
      </c>
      <c r="I72" s="45"/>
      <c r="J72" s="45" t="s">
        <v>9</v>
      </c>
      <c r="K72" s="45" t="s">
        <v>8</v>
      </c>
      <c r="L72" s="47" t="s">
        <v>7</v>
      </c>
      <c r="M72" s="47"/>
      <c r="N72" s="46" t="s">
        <v>6</v>
      </c>
      <c r="O72" s="45" t="s">
        <v>5</v>
      </c>
    </row>
    <row r="73" spans="1:17" ht="14.4" customHeight="1">
      <c r="A73" s="41">
        <f>Q73+1</f>
        <v>1</v>
      </c>
      <c r="B73" s="41">
        <v>48</v>
      </c>
      <c r="C73" s="41" t="s">
        <v>82</v>
      </c>
      <c r="D73" s="36" t="s">
        <v>88</v>
      </c>
      <c r="E73" s="41" t="s">
        <v>89</v>
      </c>
      <c r="F73" s="44">
        <f>G73/1000/86400</f>
        <v>2.2916539351851853E-2</v>
      </c>
      <c r="G73" s="41">
        <v>1979989</v>
      </c>
      <c r="H73" s="44">
        <f>I73/1000/86400</f>
        <v>2.4826249999999998E-2</v>
      </c>
      <c r="I73" s="36">
        <v>2144988</v>
      </c>
      <c r="K73" s="41">
        <v>12</v>
      </c>
      <c r="L73" s="43">
        <f>M73/1000</f>
        <v>52.8</v>
      </c>
      <c r="M73" s="43">
        <v>52800</v>
      </c>
      <c r="N73" s="42">
        <v>96.000534057617188</v>
      </c>
      <c r="O73" s="38">
        <v>0</v>
      </c>
      <c r="Q73" s="41">
        <v>0</v>
      </c>
    </row>
    <row r="74" spans="1:17" ht="14.4" customHeight="1">
      <c r="A74" s="41">
        <f>Q74+1</f>
        <v>2</v>
      </c>
      <c r="B74" s="41">
        <v>10</v>
      </c>
      <c r="C74" s="41" t="s">
        <v>82</v>
      </c>
      <c r="D74" s="36" t="s">
        <v>83</v>
      </c>
      <c r="E74" s="41" t="s">
        <v>30</v>
      </c>
      <c r="F74" s="44">
        <f>G74/1000/86400</f>
        <v>2.3680856481481483E-2</v>
      </c>
      <c r="G74" s="41">
        <v>2046026</v>
      </c>
      <c r="H74" s="44">
        <f>I74/1000/86400</f>
        <v>2.4864895833333334E-2</v>
      </c>
      <c r="I74" s="36">
        <v>2148327</v>
      </c>
      <c r="J74" s="36" t="s">
        <v>115</v>
      </c>
      <c r="K74" s="41">
        <v>13</v>
      </c>
      <c r="L74" s="43">
        <f>M74/1000</f>
        <v>57.2</v>
      </c>
      <c r="M74" s="43">
        <v>57200</v>
      </c>
      <c r="N74" s="42">
        <v>100.64388275146484</v>
      </c>
      <c r="O74" s="38">
        <v>952.3800048828125</v>
      </c>
      <c r="Q74" s="41">
        <v>1</v>
      </c>
    </row>
    <row r="75" spans="1:17" ht="14.4" customHeight="1">
      <c r="A75" s="41">
        <f>Q75+1</f>
        <v>3</v>
      </c>
      <c r="B75" s="41">
        <v>120</v>
      </c>
      <c r="C75" s="41" t="s">
        <v>82</v>
      </c>
      <c r="D75" s="36" t="s">
        <v>86</v>
      </c>
      <c r="E75" s="41" t="s">
        <v>30</v>
      </c>
      <c r="F75" s="44">
        <f>G75/1000/86400</f>
        <v>2.3787800925925928E-2</v>
      </c>
      <c r="G75" s="41">
        <v>2055266</v>
      </c>
      <c r="H75" s="44">
        <f>I75/1000/86400</f>
        <v>2.5770115740740739E-2</v>
      </c>
      <c r="I75" s="36">
        <v>2226538</v>
      </c>
      <c r="K75" s="41">
        <v>12</v>
      </c>
      <c r="L75" s="43">
        <f>M75/1000</f>
        <v>52.8</v>
      </c>
      <c r="M75" s="43">
        <v>52800</v>
      </c>
      <c r="N75" s="42">
        <v>92.484382629394531</v>
      </c>
      <c r="O75" s="38">
        <v>918.91998291015625</v>
      </c>
      <c r="Q75" s="41">
        <v>2</v>
      </c>
    </row>
    <row r="76" spans="1:17" ht="14.4" customHeight="1">
      <c r="A76" s="41">
        <f>Q76+1</f>
        <v>4</v>
      </c>
      <c r="B76" s="41">
        <v>272</v>
      </c>
      <c r="C76" s="41" t="s">
        <v>82</v>
      </c>
      <c r="D76" s="36" t="s">
        <v>114</v>
      </c>
      <c r="E76" s="41" t="s">
        <v>89</v>
      </c>
      <c r="F76" s="44">
        <f>G76/1000/86400</f>
        <v>2.410716435185185E-2</v>
      </c>
      <c r="G76" s="41">
        <v>2082859</v>
      </c>
      <c r="H76" s="44">
        <f>I76/1000/86400</f>
        <v>2.8490277777777778E-2</v>
      </c>
      <c r="I76" s="36">
        <v>2461560</v>
      </c>
      <c r="K76" s="41">
        <v>11</v>
      </c>
      <c r="L76" s="43">
        <f>M76/1000</f>
        <v>48.4</v>
      </c>
      <c r="M76" s="43">
        <v>48400</v>
      </c>
      <c r="N76" s="42">
        <v>83.654243469238281</v>
      </c>
      <c r="O76" s="38">
        <v>0</v>
      </c>
      <c r="Q76" s="41">
        <v>3</v>
      </c>
    </row>
    <row r="77" spans="1:17" ht="14.4" customHeight="1"/>
    <row r="78" spans="1:17" ht="14.4" customHeight="1">
      <c r="A78" s="40" t="s">
        <v>4</v>
      </c>
      <c r="B78" s="36" t="s">
        <v>113</v>
      </c>
    </row>
    <row r="79" spans="1:17" ht="14.4" customHeight="1">
      <c r="A79" s="40" t="s">
        <v>3</v>
      </c>
      <c r="B79" s="36" t="s">
        <v>91</v>
      </c>
      <c r="J79" s="39"/>
    </row>
    <row r="80" spans="1:17" ht="14.4" customHeight="1">
      <c r="A80" s="40" t="s">
        <v>2</v>
      </c>
      <c r="B80" s="36" t="s">
        <v>112</v>
      </c>
    </row>
    <row r="81" spans="1:13" s="36" customFormat="1" ht="14.4" customHeight="1">
      <c r="F81" s="39"/>
      <c r="H81" s="39"/>
      <c r="L81" s="38"/>
      <c r="M81" s="38"/>
    </row>
    <row r="82" spans="1:13" s="36" customFormat="1" ht="14.4" customHeight="1">
      <c r="A82" s="40" t="s">
        <v>1</v>
      </c>
      <c r="B82" s="36" t="s">
        <v>111</v>
      </c>
    </row>
    <row r="83" spans="1:13" s="36" customFormat="1" ht="14.4" customHeight="1">
      <c r="A83" s="40" t="s">
        <v>0</v>
      </c>
      <c r="B83" s="36" t="s">
        <v>110</v>
      </c>
    </row>
    <row r="84" spans="1:13" s="36" customFormat="1" ht="14.4" customHeight="1">
      <c r="F84" s="39"/>
      <c r="H84" s="39"/>
      <c r="L84" s="38"/>
      <c r="M84" s="38"/>
    </row>
    <row r="85" spans="1:13" s="36" customFormat="1" ht="14.4" customHeight="1">
      <c r="F85" s="39"/>
      <c r="H85" s="39"/>
      <c r="L85" s="38"/>
      <c r="M85" s="38"/>
    </row>
    <row r="86" spans="1:13" s="36" customFormat="1" ht="14.4" customHeight="1">
      <c r="F86" s="39"/>
      <c r="H86" s="39"/>
      <c r="L86" s="38"/>
      <c r="M86" s="38"/>
    </row>
    <row r="87" spans="1:13" s="36" customFormat="1" ht="14.4" customHeight="1">
      <c r="F87" s="39"/>
      <c r="H87" s="39"/>
      <c r="L87" s="38"/>
      <c r="M87" s="38"/>
    </row>
    <row r="88" spans="1:13" s="36" customFormat="1" ht="14.4" customHeight="1">
      <c r="F88" s="39"/>
      <c r="H88" s="39"/>
      <c r="L88" s="38"/>
      <c r="M88" s="38"/>
    </row>
    <row r="89" spans="1:13" s="36" customFormat="1" ht="14.4" customHeight="1">
      <c r="F89" s="39"/>
      <c r="H89" s="39"/>
      <c r="L89" s="38"/>
      <c r="M89" s="38"/>
    </row>
    <row r="90" spans="1:13" s="36" customFormat="1" ht="14.4" customHeight="1">
      <c r="F90" s="39"/>
      <c r="H90" s="39"/>
      <c r="L90" s="38"/>
      <c r="M90" s="38"/>
    </row>
    <row r="91" spans="1:13" s="36" customFormat="1" ht="14.4" customHeight="1">
      <c r="F91" s="39"/>
      <c r="H91" s="39"/>
      <c r="L91" s="38"/>
      <c r="M91" s="38"/>
    </row>
    <row r="92" spans="1:13" s="36" customFormat="1" ht="14.4" customHeight="1">
      <c r="F92" s="39"/>
      <c r="H92" s="39"/>
      <c r="L92" s="38"/>
      <c r="M92" s="38"/>
    </row>
    <row r="93" spans="1:13" s="36" customFormat="1" ht="14.4" customHeight="1">
      <c r="F93" s="39"/>
      <c r="H93" s="39"/>
      <c r="L93" s="38"/>
      <c r="M93" s="38"/>
    </row>
    <row r="94" spans="1:13" s="36" customFormat="1" ht="14.4" customHeight="1">
      <c r="F94" s="39"/>
      <c r="H94" s="39"/>
      <c r="L94" s="38"/>
      <c r="M94" s="38"/>
    </row>
    <row r="95" spans="1:13" s="36" customFormat="1" ht="14.4" customHeight="1">
      <c r="F95" s="39"/>
      <c r="H95" s="39"/>
      <c r="L95" s="38"/>
      <c r="M95" s="38"/>
    </row>
    <row r="96" spans="1:13" s="36" customFormat="1" ht="14.4" customHeight="1">
      <c r="F96" s="39"/>
      <c r="H96" s="39"/>
      <c r="L96" s="38"/>
      <c r="M96" s="38"/>
    </row>
    <row r="97" ht="14.4" customHeight="1"/>
    <row r="98" ht="14.4" customHeight="1"/>
    <row r="99" ht="14.4" customHeight="1"/>
    <row r="100" ht="14.4" customHeight="1"/>
    <row r="101" ht="14.4" customHeight="1"/>
    <row r="102" ht="14.4" customHeight="1"/>
    <row r="103" ht="14.4" customHeight="1"/>
    <row r="104" ht="14.4" customHeight="1"/>
    <row r="105" ht="14.4" customHeight="1"/>
    <row r="106" ht="14.4" customHeight="1"/>
    <row r="107" ht="14.4" customHeight="1"/>
    <row r="108" ht="14.4" customHeight="1"/>
    <row r="109" ht="14.4" customHeight="1"/>
    <row r="110" ht="14.4" customHeight="1"/>
    <row r="111" ht="14.4" customHeight="1"/>
    <row r="112" ht="14.4" customHeight="1"/>
    <row r="113" ht="14.4" customHeight="1"/>
    <row r="114" ht="14.4" customHeight="1"/>
    <row r="115" ht="14.4" customHeight="1"/>
    <row r="116" ht="14.4" customHeight="1"/>
    <row r="117" ht="14.4" customHeight="1"/>
    <row r="118" ht="14.4" customHeight="1"/>
    <row r="119" ht="14.4" customHeight="1"/>
    <row r="120" ht="14.4" customHeight="1"/>
    <row r="121" ht="14.4" customHeight="1"/>
    <row r="122" ht="14.4" customHeight="1"/>
    <row r="123" ht="14.4" customHeight="1"/>
    <row r="124" ht="14.4" customHeight="1"/>
    <row r="125" ht="14.4" customHeight="1"/>
    <row r="126" ht="14.4" customHeight="1"/>
    <row r="127" ht="14.4" customHeight="1"/>
    <row r="128" ht="14.4" customHeight="1"/>
    <row r="129" ht="14.4" customHeight="1"/>
    <row r="130" ht="14.4" customHeight="1"/>
    <row r="131" ht="14.4" customHeight="1"/>
    <row r="132" ht="14.4" customHeight="1"/>
    <row r="133" ht="14.4" customHeight="1"/>
    <row r="134" ht="14.4" customHeight="1"/>
    <row r="135" ht="14.4" customHeight="1"/>
    <row r="136" ht="14.4" customHeight="1"/>
    <row r="137" ht="14.4" customHeight="1"/>
    <row r="138" ht="14.4" customHeight="1"/>
    <row r="139" ht="14.4" customHeight="1"/>
    <row r="140" ht="14.4" customHeight="1"/>
    <row r="141" ht="14.4" customHeight="1"/>
    <row r="142" ht="14.4" customHeight="1"/>
    <row r="143" ht="14.4" customHeight="1"/>
    <row r="144" ht="14.4" customHeight="1"/>
    <row r="145" ht="14.4" customHeight="1"/>
    <row r="146" ht="14.4" customHeight="1"/>
    <row r="147" ht="14.4" customHeight="1"/>
    <row r="148" ht="14.4" customHeight="1"/>
    <row r="149" ht="14.4" customHeight="1"/>
    <row r="150" ht="14.4" customHeight="1"/>
    <row r="151" ht="14.4" customHeight="1"/>
    <row r="152" ht="14.4" customHeight="1"/>
    <row r="153" ht="14.4" customHeight="1"/>
    <row r="154" ht="14.4" customHeight="1"/>
    <row r="155" ht="14.4" customHeight="1"/>
    <row r="156" ht="14.4" customHeight="1"/>
    <row r="157" ht="14.4" customHeight="1"/>
    <row r="158" ht="14.4" customHeight="1"/>
    <row r="159" ht="14.4" customHeight="1"/>
    <row r="160" ht="14.4" customHeight="1"/>
    <row r="161" ht="14.4" customHeight="1"/>
    <row r="162" ht="14.4" customHeight="1"/>
  </sheetData>
  <pageMargins left="0.70866141732283472" right="0.70866141732283472" top="0.74803149606299213" bottom="0.74803149606299213" header="0.31496062992125984" footer="0.31496062992125984"/>
  <pageSetup scale="80" orientation="landscape" horizontalDpi="4294967293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Q153"/>
  <sheetViews>
    <sheetView topLeftCell="A49" workbookViewId="0">
      <selection activeCell="B77" sqref="B77"/>
    </sheetView>
  </sheetViews>
  <sheetFormatPr defaultColWidth="17.88671875" defaultRowHeight="10.199999999999999"/>
  <cols>
    <col min="1" max="1" width="17.88671875" style="36" customWidth="1"/>
    <col min="2" max="2" width="17.88671875" style="53" customWidth="1"/>
    <col min="3" max="3" width="6.21875" style="36" bestFit="1" customWidth="1"/>
    <col min="4" max="4" width="13.44140625" style="36" bestFit="1" customWidth="1"/>
    <col min="5" max="5" width="5.6640625" style="36" bestFit="1" customWidth="1"/>
    <col min="6" max="6" width="8.109375" style="39" bestFit="1" customWidth="1"/>
    <col min="7" max="7" width="17.88671875" style="36" hidden="1" customWidth="1"/>
    <col min="8" max="8" width="7.6640625" style="39" bestFit="1" customWidth="1"/>
    <col min="9" max="9" width="17.88671875" style="36" hidden="1" customWidth="1"/>
    <col min="10" max="10" width="9.109375" style="36" bestFit="1" customWidth="1"/>
    <col min="11" max="11" width="4.109375" style="36" bestFit="1" customWidth="1"/>
    <col min="12" max="12" width="9" style="38" bestFit="1" customWidth="1"/>
    <col min="13" max="13" width="17.88671875" style="38" hidden="1" customWidth="1"/>
    <col min="14" max="14" width="14.109375" style="37" bestFit="1" customWidth="1"/>
    <col min="15" max="15" width="5.77734375" style="36" bestFit="1" customWidth="1"/>
    <col min="16" max="16" width="17.88671875" style="36" customWidth="1"/>
    <col min="17" max="17" width="17.88671875" style="36" hidden="1" customWidth="1"/>
    <col min="18" max="16384" width="17.88671875" style="36"/>
  </cols>
  <sheetData>
    <row r="1" spans="1:17">
      <c r="A1" s="49" t="s">
        <v>20</v>
      </c>
      <c r="B1" s="53" t="s">
        <v>23</v>
      </c>
    </row>
    <row r="2" spans="1:17">
      <c r="A2" s="49" t="s">
        <v>19</v>
      </c>
      <c r="B2" s="53" t="s">
        <v>144</v>
      </c>
      <c r="E2" s="49" t="s">
        <v>18</v>
      </c>
      <c r="F2" s="52" t="s">
        <v>130</v>
      </c>
    </row>
    <row r="3" spans="1:17">
      <c r="A3" s="51"/>
    </row>
    <row r="4" spans="1:17" ht="14.4" customHeight="1">
      <c r="A4" s="49" t="s">
        <v>21</v>
      </c>
      <c r="B4" s="53" t="s">
        <v>143</v>
      </c>
    </row>
    <row r="5" spans="1:17" ht="14.4" customHeight="1">
      <c r="A5" s="49" t="s">
        <v>17</v>
      </c>
      <c r="B5" s="53" t="s">
        <v>27</v>
      </c>
    </row>
    <row r="6" spans="1:17" ht="14.4" customHeight="1">
      <c r="A6" s="45" t="s">
        <v>16</v>
      </c>
      <c r="B6" s="55" t="s">
        <v>15</v>
      </c>
      <c r="C6" s="45" t="s">
        <v>14</v>
      </c>
      <c r="D6" s="45" t="s">
        <v>13</v>
      </c>
      <c r="E6" s="45" t="s">
        <v>12</v>
      </c>
      <c r="F6" s="48" t="s">
        <v>11</v>
      </c>
      <c r="G6" s="45"/>
      <c r="H6" s="48" t="s">
        <v>10</v>
      </c>
      <c r="I6" s="45"/>
      <c r="J6" s="45" t="s">
        <v>9</v>
      </c>
      <c r="K6" s="45" t="s">
        <v>8</v>
      </c>
      <c r="L6" s="47" t="s">
        <v>7</v>
      </c>
      <c r="M6" s="47"/>
      <c r="N6" s="46" t="s">
        <v>6</v>
      </c>
      <c r="O6" s="45" t="s">
        <v>5</v>
      </c>
    </row>
    <row r="7" spans="1:17" ht="14.4" customHeight="1">
      <c r="A7" s="41">
        <f>Q7+1</f>
        <v>1</v>
      </c>
      <c r="B7" s="53">
        <v>10</v>
      </c>
      <c r="C7" s="41" t="s">
        <v>28</v>
      </c>
      <c r="D7" s="36" t="s">
        <v>29</v>
      </c>
      <c r="E7" s="41" t="s">
        <v>30</v>
      </c>
      <c r="F7" s="44">
        <f>G7/1000/86400</f>
        <v>7.6248263888888885E-3</v>
      </c>
      <c r="G7" s="41">
        <v>658785</v>
      </c>
      <c r="H7" s="44">
        <f>I7/1000/86400</f>
        <v>7.6248263888888885E-3</v>
      </c>
      <c r="I7" s="36">
        <v>658785</v>
      </c>
      <c r="K7" s="41">
        <v>2</v>
      </c>
      <c r="L7" s="43">
        <f>M7/1000</f>
        <v>8</v>
      </c>
      <c r="M7" s="43">
        <v>8000</v>
      </c>
      <c r="N7" s="42">
        <v>43.716842651367188</v>
      </c>
      <c r="O7" s="38">
        <v>1000</v>
      </c>
      <c r="Q7" s="41">
        <v>0</v>
      </c>
    </row>
    <row r="8" spans="1:17" s="50" customFormat="1" ht="14.4" customHeight="1">
      <c r="A8" s="41">
        <f>Q8+1</f>
        <v>2</v>
      </c>
      <c r="B8" s="53">
        <v>28</v>
      </c>
      <c r="C8" s="41" t="s">
        <v>28</v>
      </c>
      <c r="D8" s="36" t="s">
        <v>31</v>
      </c>
      <c r="E8" s="41" t="s">
        <v>30</v>
      </c>
      <c r="F8" s="44">
        <f>G8/1000/86400</f>
        <v>7.7767708333333335E-3</v>
      </c>
      <c r="G8" s="41">
        <v>671913</v>
      </c>
      <c r="H8" s="44">
        <f>I8/1000/86400</f>
        <v>7.7767708333333335E-3</v>
      </c>
      <c r="I8" s="36">
        <v>671913</v>
      </c>
      <c r="J8" s="36"/>
      <c r="K8" s="41">
        <v>2</v>
      </c>
      <c r="L8" s="43">
        <f>M8/1000</f>
        <v>8</v>
      </c>
      <c r="M8" s="43">
        <v>8000</v>
      </c>
      <c r="N8" s="42">
        <v>42.862693786621094</v>
      </c>
      <c r="O8" s="38">
        <v>980.46002197265625</v>
      </c>
      <c r="Q8" s="41">
        <v>1</v>
      </c>
    </row>
    <row r="9" spans="1:17" ht="14.4" customHeight="1">
      <c r="A9" s="49" t="s">
        <v>17</v>
      </c>
      <c r="B9" s="53" t="s">
        <v>107</v>
      </c>
    </row>
    <row r="10" spans="1:17" ht="14.4" customHeight="1">
      <c r="A10" s="45" t="s">
        <v>16</v>
      </c>
      <c r="B10" s="55" t="s">
        <v>15</v>
      </c>
      <c r="C10" s="45" t="s">
        <v>14</v>
      </c>
      <c r="D10" s="45" t="s">
        <v>13</v>
      </c>
      <c r="E10" s="45" t="s">
        <v>12</v>
      </c>
      <c r="F10" s="48" t="s">
        <v>11</v>
      </c>
      <c r="G10" s="45"/>
      <c r="H10" s="48" t="s">
        <v>10</v>
      </c>
      <c r="I10" s="45"/>
      <c r="J10" s="45" t="s">
        <v>9</v>
      </c>
      <c r="K10" s="45" t="s">
        <v>8</v>
      </c>
      <c r="L10" s="47" t="s">
        <v>7</v>
      </c>
      <c r="M10" s="47"/>
      <c r="N10" s="46" t="s">
        <v>6</v>
      </c>
      <c r="O10" s="45" t="s">
        <v>5</v>
      </c>
    </row>
    <row r="11" spans="1:17" ht="14.4" customHeight="1">
      <c r="A11" s="54" t="s">
        <v>22</v>
      </c>
      <c r="B11" s="53">
        <v>25</v>
      </c>
      <c r="C11" s="41" t="s">
        <v>127</v>
      </c>
      <c r="D11" s="36" t="s">
        <v>126</v>
      </c>
      <c r="E11" s="41" t="s">
        <v>125</v>
      </c>
      <c r="F11" s="44">
        <f>G11/1000/86400</f>
        <v>0</v>
      </c>
      <c r="G11" s="41">
        <v>0</v>
      </c>
      <c r="H11" s="44">
        <f>I11/1000/86400</f>
        <v>0</v>
      </c>
      <c r="I11" s="36">
        <v>0</v>
      </c>
      <c r="J11" s="36" t="s">
        <v>68</v>
      </c>
      <c r="K11" s="41">
        <v>0</v>
      </c>
      <c r="L11" s="43">
        <f>M11/1000</f>
        <v>0</v>
      </c>
      <c r="M11" s="43">
        <v>0</v>
      </c>
      <c r="N11" s="42">
        <v>0</v>
      </c>
      <c r="O11" s="38">
        <v>0</v>
      </c>
      <c r="Q11" s="41">
        <v>0</v>
      </c>
    </row>
    <row r="12" spans="1:17" ht="14.4" customHeight="1">
      <c r="A12" s="49" t="s">
        <v>21</v>
      </c>
      <c r="B12" s="53" t="s">
        <v>32</v>
      </c>
    </row>
    <row r="13" spans="1:17" ht="14.4" customHeight="1">
      <c r="A13" s="49" t="s">
        <v>17</v>
      </c>
      <c r="B13" s="53" t="s">
        <v>33</v>
      </c>
    </row>
    <row r="14" spans="1:17" ht="14.4" customHeight="1">
      <c r="A14" s="45" t="s">
        <v>16</v>
      </c>
      <c r="B14" s="55" t="s">
        <v>15</v>
      </c>
      <c r="C14" s="45" t="s">
        <v>14</v>
      </c>
      <c r="D14" s="45" t="s">
        <v>13</v>
      </c>
      <c r="E14" s="45" t="s">
        <v>12</v>
      </c>
      <c r="F14" s="48" t="s">
        <v>11</v>
      </c>
      <c r="G14" s="45"/>
      <c r="H14" s="48" t="s">
        <v>10</v>
      </c>
      <c r="I14" s="45"/>
      <c r="J14" s="45" t="s">
        <v>9</v>
      </c>
      <c r="K14" s="45" t="s">
        <v>8</v>
      </c>
      <c r="L14" s="47" t="s">
        <v>7</v>
      </c>
      <c r="M14" s="47"/>
      <c r="N14" s="46" t="s">
        <v>6</v>
      </c>
      <c r="O14" s="45" t="s">
        <v>5</v>
      </c>
    </row>
    <row r="15" spans="1:17" ht="14.4" customHeight="1">
      <c r="A15" s="41">
        <f>Q15+1</f>
        <v>1</v>
      </c>
      <c r="B15" s="41">
        <v>60</v>
      </c>
      <c r="C15" s="41" t="s">
        <v>34</v>
      </c>
      <c r="D15" s="36" t="s">
        <v>35</v>
      </c>
      <c r="E15" s="41" t="s">
        <v>30</v>
      </c>
      <c r="F15" s="44">
        <f t="shared" ref="F15:F23" si="0">G15/1000/86400</f>
        <v>2.6166863425925925E-2</v>
      </c>
      <c r="G15" s="41">
        <v>2260817</v>
      </c>
      <c r="H15" s="44">
        <f t="shared" ref="H15:H23" si="1">I15/1000/86400</f>
        <v>2.6166863425925925E-2</v>
      </c>
      <c r="I15" s="36">
        <v>2260817</v>
      </c>
      <c r="K15" s="41">
        <v>10</v>
      </c>
      <c r="L15" s="43">
        <f t="shared" ref="L15:L23" si="2">M15/1000</f>
        <v>44</v>
      </c>
      <c r="M15" s="43">
        <v>44000</v>
      </c>
      <c r="N15" s="42">
        <v>70.063163757324219</v>
      </c>
      <c r="O15" s="38">
        <v>1000</v>
      </c>
      <c r="Q15" s="41">
        <v>0</v>
      </c>
    </row>
    <row r="16" spans="1:17" ht="14.4" customHeight="1">
      <c r="A16" s="41">
        <f>Q16+1</f>
        <v>2</v>
      </c>
      <c r="B16" s="41">
        <v>696</v>
      </c>
      <c r="C16" s="41" t="s">
        <v>34</v>
      </c>
      <c r="D16" s="36" t="s">
        <v>106</v>
      </c>
      <c r="E16" s="41" t="s">
        <v>30</v>
      </c>
      <c r="F16" s="44">
        <f t="shared" si="0"/>
        <v>2.7360810185185186E-2</v>
      </c>
      <c r="G16" s="41">
        <v>2363974</v>
      </c>
      <c r="H16" s="44">
        <f t="shared" si="1"/>
        <v>2.7360810185185186E-2</v>
      </c>
      <c r="I16" s="36">
        <v>2363974</v>
      </c>
      <c r="K16" s="41">
        <v>10</v>
      </c>
      <c r="L16" s="43">
        <f t="shared" si="2"/>
        <v>44</v>
      </c>
      <c r="M16" s="43">
        <v>44000</v>
      </c>
      <c r="N16" s="42">
        <v>67.005813598632813</v>
      </c>
      <c r="O16" s="38">
        <v>956.3599853515625</v>
      </c>
      <c r="Q16" s="41">
        <v>1</v>
      </c>
    </row>
    <row r="17" spans="1:17" ht="14.4" customHeight="1">
      <c r="A17" s="41">
        <f>Q17+1</f>
        <v>3</v>
      </c>
      <c r="B17" s="41">
        <v>58</v>
      </c>
      <c r="C17" s="41" t="s">
        <v>34</v>
      </c>
      <c r="D17" s="36" t="s">
        <v>37</v>
      </c>
      <c r="E17" s="41" t="s">
        <v>30</v>
      </c>
      <c r="F17" s="44">
        <f t="shared" si="0"/>
        <v>2.8923391203703706E-2</v>
      </c>
      <c r="G17" s="41">
        <v>2498981</v>
      </c>
      <c r="H17" s="44">
        <f t="shared" si="1"/>
        <v>2.8923391203703706E-2</v>
      </c>
      <c r="I17" s="36">
        <v>2498981</v>
      </c>
      <c r="K17" s="41">
        <v>10</v>
      </c>
      <c r="L17" s="43">
        <f t="shared" si="2"/>
        <v>44</v>
      </c>
      <c r="M17" s="43">
        <v>44000</v>
      </c>
      <c r="N17" s="42">
        <v>63.385837554931641</v>
      </c>
      <c r="O17" s="38">
        <v>904.69000244140625</v>
      </c>
      <c r="Q17" s="41">
        <v>2</v>
      </c>
    </row>
    <row r="18" spans="1:17" ht="14.4" customHeight="1">
      <c r="A18" s="41">
        <f>Q18+1</f>
        <v>4</v>
      </c>
      <c r="B18" s="41">
        <v>28</v>
      </c>
      <c r="C18" s="41" t="s">
        <v>34</v>
      </c>
      <c r="D18" s="36" t="s">
        <v>38</v>
      </c>
      <c r="E18" s="41" t="s">
        <v>30</v>
      </c>
      <c r="F18" s="44">
        <f t="shared" si="0"/>
        <v>2.6351192129629629E-2</v>
      </c>
      <c r="G18" s="41">
        <v>2276743</v>
      </c>
      <c r="H18" s="44">
        <f t="shared" si="1"/>
        <v>2.935321759259259E-2</v>
      </c>
      <c r="I18" s="36">
        <v>2536118</v>
      </c>
      <c r="K18" s="41">
        <v>9</v>
      </c>
      <c r="L18" s="43">
        <f t="shared" si="2"/>
        <v>39.5</v>
      </c>
      <c r="M18" s="43">
        <v>39500</v>
      </c>
      <c r="N18" s="42">
        <v>62.4576416015625</v>
      </c>
      <c r="O18" s="38">
        <v>891.44000244140625</v>
      </c>
      <c r="Q18" s="41">
        <v>3</v>
      </c>
    </row>
    <row r="19" spans="1:17" ht="14.4" customHeight="1">
      <c r="A19" s="41">
        <f>Q19+1</f>
        <v>5</v>
      </c>
      <c r="B19" s="41">
        <v>79</v>
      </c>
      <c r="C19" s="41" t="s">
        <v>34</v>
      </c>
      <c r="D19" s="36" t="s">
        <v>40</v>
      </c>
      <c r="E19" s="41" t="s">
        <v>30</v>
      </c>
      <c r="F19" s="44">
        <f t="shared" si="0"/>
        <v>2.6774907407407407E-2</v>
      </c>
      <c r="G19" s="41">
        <v>2313352</v>
      </c>
      <c r="H19" s="44">
        <f t="shared" si="1"/>
        <v>3.3659872685185187E-2</v>
      </c>
      <c r="I19" s="36">
        <v>2908213</v>
      </c>
      <c r="K19" s="41">
        <v>8</v>
      </c>
      <c r="L19" s="43">
        <f t="shared" si="2"/>
        <v>35</v>
      </c>
      <c r="M19" s="43">
        <v>35000</v>
      </c>
      <c r="N19" s="42">
        <v>54.466419219970703</v>
      </c>
      <c r="O19" s="38">
        <v>777.3900146484375</v>
      </c>
      <c r="Q19" s="41">
        <v>4</v>
      </c>
    </row>
    <row r="20" spans="1:17" ht="14.4" customHeight="1">
      <c r="A20" s="54" t="s">
        <v>22</v>
      </c>
      <c r="B20" s="41">
        <v>10</v>
      </c>
      <c r="C20" s="41" t="s">
        <v>34</v>
      </c>
      <c r="D20" s="36" t="s">
        <v>36</v>
      </c>
      <c r="E20" s="41" t="s">
        <v>30</v>
      </c>
      <c r="F20" s="44">
        <f t="shared" si="0"/>
        <v>2.162037037037037E-2</v>
      </c>
      <c r="G20" s="41">
        <v>1868000</v>
      </c>
      <c r="H20" s="44">
        <f t="shared" si="1"/>
        <v>0</v>
      </c>
      <c r="I20" s="36">
        <v>0</v>
      </c>
      <c r="J20" s="36" t="s">
        <v>68</v>
      </c>
      <c r="K20" s="41">
        <v>8</v>
      </c>
      <c r="L20" s="43">
        <f t="shared" si="2"/>
        <v>35</v>
      </c>
      <c r="M20" s="43">
        <v>35000</v>
      </c>
      <c r="N20" s="42">
        <v>67.451820373535156</v>
      </c>
      <c r="O20" s="38">
        <v>0</v>
      </c>
      <c r="Q20" s="41">
        <v>0</v>
      </c>
    </row>
    <row r="21" spans="1:17" ht="14.4" customHeight="1">
      <c r="A21" s="54" t="s">
        <v>22</v>
      </c>
      <c r="B21" s="41">
        <v>25</v>
      </c>
      <c r="C21" s="41" t="s">
        <v>34</v>
      </c>
      <c r="D21" s="36" t="s">
        <v>105</v>
      </c>
      <c r="E21" s="41" t="s">
        <v>30</v>
      </c>
      <c r="F21" s="44">
        <f t="shared" si="0"/>
        <v>0</v>
      </c>
      <c r="G21" s="41">
        <v>0</v>
      </c>
      <c r="H21" s="44">
        <f t="shared" si="1"/>
        <v>0</v>
      </c>
      <c r="I21" s="36">
        <v>0</v>
      </c>
      <c r="J21" s="36" t="s">
        <v>104</v>
      </c>
      <c r="K21" s="41">
        <v>0</v>
      </c>
      <c r="L21" s="43">
        <f t="shared" si="2"/>
        <v>0</v>
      </c>
      <c r="M21" s="43">
        <v>0</v>
      </c>
      <c r="N21" s="42">
        <v>0</v>
      </c>
      <c r="O21" s="38">
        <v>0</v>
      </c>
      <c r="Q21" s="41">
        <v>1</v>
      </c>
    </row>
    <row r="22" spans="1:17" ht="14.4" customHeight="1">
      <c r="A22" s="54" t="s">
        <v>22</v>
      </c>
      <c r="B22" s="41">
        <v>119</v>
      </c>
      <c r="C22" s="41" t="s">
        <v>34</v>
      </c>
      <c r="D22" s="36" t="s">
        <v>41</v>
      </c>
      <c r="E22" s="41" t="s">
        <v>30</v>
      </c>
      <c r="F22" s="44">
        <f t="shared" si="0"/>
        <v>0</v>
      </c>
      <c r="G22" s="41">
        <v>0</v>
      </c>
      <c r="H22" s="44">
        <f t="shared" si="1"/>
        <v>0</v>
      </c>
      <c r="I22" s="36">
        <v>0</v>
      </c>
      <c r="J22" s="36" t="s">
        <v>68</v>
      </c>
      <c r="K22" s="41">
        <v>0</v>
      </c>
      <c r="L22" s="43">
        <f t="shared" si="2"/>
        <v>0</v>
      </c>
      <c r="M22" s="43">
        <v>0</v>
      </c>
      <c r="N22" s="42">
        <v>0</v>
      </c>
      <c r="O22" s="38">
        <v>0</v>
      </c>
      <c r="Q22" s="41">
        <v>2</v>
      </c>
    </row>
    <row r="23" spans="1:17" ht="14.4" customHeight="1">
      <c r="A23" s="54" t="s">
        <v>22</v>
      </c>
      <c r="B23" s="41">
        <v>84</v>
      </c>
      <c r="C23" s="41" t="s">
        <v>34</v>
      </c>
      <c r="D23" s="36" t="s">
        <v>39</v>
      </c>
      <c r="E23" s="41" t="s">
        <v>30</v>
      </c>
      <c r="F23" s="44">
        <f t="shared" si="0"/>
        <v>1.7924074074074075E-2</v>
      </c>
      <c r="G23" s="41">
        <v>1548640</v>
      </c>
      <c r="H23" s="44">
        <f t="shared" si="1"/>
        <v>0</v>
      </c>
      <c r="I23" s="36">
        <v>0</v>
      </c>
      <c r="J23" s="36" t="s">
        <v>68</v>
      </c>
      <c r="K23" s="41">
        <v>6</v>
      </c>
      <c r="L23" s="43">
        <f t="shared" si="2"/>
        <v>26</v>
      </c>
      <c r="M23" s="43">
        <v>26000</v>
      </c>
      <c r="N23" s="42">
        <v>60.440128326416016</v>
      </c>
      <c r="O23" s="38">
        <v>0</v>
      </c>
      <c r="Q23" s="41">
        <v>3</v>
      </c>
    </row>
    <row r="24" spans="1:17" ht="14.4" customHeight="1">
      <c r="A24" s="49" t="s">
        <v>17</v>
      </c>
      <c r="B24" s="53" t="s">
        <v>43</v>
      </c>
    </row>
    <row r="25" spans="1:17" ht="14.4" customHeight="1">
      <c r="A25" s="45" t="s">
        <v>16</v>
      </c>
      <c r="B25" s="55" t="s">
        <v>15</v>
      </c>
      <c r="C25" s="45" t="s">
        <v>14</v>
      </c>
      <c r="D25" s="45" t="s">
        <v>13</v>
      </c>
      <c r="E25" s="45" t="s">
        <v>12</v>
      </c>
      <c r="F25" s="48" t="s">
        <v>11</v>
      </c>
      <c r="G25" s="45"/>
      <c r="H25" s="48" t="s">
        <v>10</v>
      </c>
      <c r="I25" s="45"/>
      <c r="J25" s="45" t="s">
        <v>9</v>
      </c>
      <c r="K25" s="45" t="s">
        <v>8</v>
      </c>
      <c r="L25" s="47" t="s">
        <v>7</v>
      </c>
      <c r="M25" s="47"/>
      <c r="N25" s="46" t="s">
        <v>6</v>
      </c>
      <c r="O25" s="45" t="s">
        <v>5</v>
      </c>
    </row>
    <row r="26" spans="1:17" ht="14.4" customHeight="1">
      <c r="A26" s="41">
        <f>Q26+1</f>
        <v>1</v>
      </c>
      <c r="B26" s="53">
        <v>11</v>
      </c>
      <c r="C26" s="41" t="s">
        <v>44</v>
      </c>
      <c r="D26" s="36" t="s">
        <v>103</v>
      </c>
      <c r="E26" s="41" t="s">
        <v>30</v>
      </c>
      <c r="F26" s="44">
        <f>G26/1000/86400</f>
        <v>2.8050335648148149E-2</v>
      </c>
      <c r="G26" s="41">
        <v>2423549</v>
      </c>
      <c r="H26" s="44">
        <f>I26/1000/86400</f>
        <v>2.8050335648148149E-2</v>
      </c>
      <c r="I26" s="36">
        <v>2423549</v>
      </c>
      <c r="K26" s="41">
        <v>10</v>
      </c>
      <c r="L26" s="43">
        <f>M26/1000</f>
        <v>44</v>
      </c>
      <c r="M26" s="43">
        <v>44000</v>
      </c>
      <c r="N26" s="42">
        <v>65.358695983886719</v>
      </c>
      <c r="O26" s="38">
        <v>1000</v>
      </c>
      <c r="Q26" s="41">
        <v>0</v>
      </c>
    </row>
    <row r="27" spans="1:17" ht="14.4" customHeight="1">
      <c r="A27" s="41">
        <f>Q27+1</f>
        <v>2</v>
      </c>
      <c r="B27" s="53">
        <v>95</v>
      </c>
      <c r="C27" s="41" t="s">
        <v>44</v>
      </c>
      <c r="D27" s="36" t="s">
        <v>45</v>
      </c>
      <c r="E27" s="41" t="s">
        <v>30</v>
      </c>
      <c r="F27" s="44">
        <f>G27/1000/86400</f>
        <v>2.6626550925925929E-2</v>
      </c>
      <c r="G27" s="41">
        <v>2300534</v>
      </c>
      <c r="H27" s="44">
        <f>I27/1000/86400</f>
        <v>3.3473368055555557E-2</v>
      </c>
      <c r="I27" s="36">
        <v>2892099</v>
      </c>
      <c r="K27" s="41">
        <v>8</v>
      </c>
      <c r="L27" s="43">
        <f>M27/1000</f>
        <v>35</v>
      </c>
      <c r="M27" s="43">
        <v>35000</v>
      </c>
      <c r="N27" s="42">
        <v>54.769893646240234</v>
      </c>
      <c r="O27" s="38">
        <v>837.97998046875</v>
      </c>
      <c r="Q27" s="41">
        <v>1</v>
      </c>
    </row>
    <row r="28" spans="1:17" ht="14.4" customHeight="1">
      <c r="A28" s="54" t="s">
        <v>22</v>
      </c>
      <c r="B28" s="53">
        <v>21</v>
      </c>
      <c r="C28" s="41" t="s">
        <v>44</v>
      </c>
      <c r="D28" s="36" t="s">
        <v>142</v>
      </c>
      <c r="E28" s="41" t="s">
        <v>134</v>
      </c>
      <c r="F28" s="44">
        <f>G28/1000/86400</f>
        <v>1.4432615740740741E-2</v>
      </c>
      <c r="G28" s="41">
        <v>1246978</v>
      </c>
      <c r="H28" s="44">
        <f>I28/1000/86400</f>
        <v>0</v>
      </c>
      <c r="I28" s="36">
        <v>0</v>
      </c>
      <c r="J28" s="36" t="s">
        <v>68</v>
      </c>
      <c r="K28" s="41">
        <v>5</v>
      </c>
      <c r="L28" s="43">
        <f>M28/1000</f>
        <v>21.5</v>
      </c>
      <c r="M28" s="43">
        <v>21500</v>
      </c>
      <c r="N28" s="42">
        <v>62.070060729980469</v>
      </c>
      <c r="O28" s="38">
        <v>0</v>
      </c>
      <c r="Q28" s="41">
        <v>0</v>
      </c>
    </row>
    <row r="29" spans="1:17" ht="14.4" customHeight="1">
      <c r="A29" s="49" t="s">
        <v>21</v>
      </c>
      <c r="B29" s="53" t="s">
        <v>47</v>
      </c>
    </row>
    <row r="30" spans="1:17" ht="14.4" customHeight="1">
      <c r="A30" s="49" t="s">
        <v>17</v>
      </c>
      <c r="B30" s="53" t="s">
        <v>48</v>
      </c>
    </row>
    <row r="31" spans="1:17" ht="14.4" customHeight="1">
      <c r="A31" s="45" t="s">
        <v>16</v>
      </c>
      <c r="B31" s="55" t="s">
        <v>15</v>
      </c>
      <c r="C31" s="45" t="s">
        <v>14</v>
      </c>
      <c r="D31" s="45" t="s">
        <v>13</v>
      </c>
      <c r="E31" s="45" t="s">
        <v>12</v>
      </c>
      <c r="F31" s="48" t="s">
        <v>11</v>
      </c>
      <c r="G31" s="45"/>
      <c r="H31" s="48" t="s">
        <v>10</v>
      </c>
      <c r="I31" s="45"/>
      <c r="J31" s="45" t="s">
        <v>9</v>
      </c>
      <c r="K31" s="45" t="s">
        <v>8</v>
      </c>
      <c r="L31" s="47" t="s">
        <v>7</v>
      </c>
      <c r="M31" s="47"/>
      <c r="N31" s="46" t="s">
        <v>6</v>
      </c>
      <c r="O31" s="45" t="s">
        <v>5</v>
      </c>
    </row>
    <row r="32" spans="1:17" ht="14.4" customHeight="1">
      <c r="A32" s="41">
        <f>Q32+1</f>
        <v>1</v>
      </c>
      <c r="B32" s="53">
        <v>101</v>
      </c>
      <c r="C32" s="41" t="s">
        <v>49</v>
      </c>
      <c r="D32" s="36" t="s">
        <v>53</v>
      </c>
      <c r="E32" s="41" t="s">
        <v>30</v>
      </c>
      <c r="F32" s="44">
        <f>G32/1000/86400</f>
        <v>2.1364305555555557E-2</v>
      </c>
      <c r="G32" s="41">
        <v>1845876</v>
      </c>
      <c r="H32" s="44">
        <f>I32/1000/86400</f>
        <v>2.1364305555555557E-2</v>
      </c>
      <c r="I32" s="36">
        <v>1845876</v>
      </c>
      <c r="K32" s="41">
        <v>8</v>
      </c>
      <c r="L32" s="43">
        <f>M32/1000</f>
        <v>35</v>
      </c>
      <c r="M32" s="43">
        <v>35000</v>
      </c>
      <c r="N32" s="42">
        <v>68.260276794433594</v>
      </c>
      <c r="O32" s="38">
        <v>1000</v>
      </c>
      <c r="Q32" s="41">
        <v>0</v>
      </c>
    </row>
    <row r="33" spans="1:17" ht="14.4" customHeight="1">
      <c r="A33" s="54" t="s">
        <v>22</v>
      </c>
      <c r="B33" s="53">
        <v>2</v>
      </c>
      <c r="C33" s="41" t="s">
        <v>49</v>
      </c>
      <c r="D33" s="36" t="s">
        <v>50</v>
      </c>
      <c r="E33" s="41" t="s">
        <v>30</v>
      </c>
      <c r="F33" s="44">
        <f>G33/1000/86400</f>
        <v>4.3308680555555557E-3</v>
      </c>
      <c r="G33" s="41">
        <v>374187</v>
      </c>
      <c r="H33" s="44">
        <f>I33/1000/86400</f>
        <v>0</v>
      </c>
      <c r="I33" s="36">
        <v>0</v>
      </c>
      <c r="J33" s="36" t="s">
        <v>68</v>
      </c>
      <c r="K33" s="41">
        <v>2</v>
      </c>
      <c r="L33" s="43">
        <f>M33/1000</f>
        <v>8</v>
      </c>
      <c r="M33" s="43">
        <v>8000</v>
      </c>
      <c r="N33" s="42">
        <v>76.966865539550781</v>
      </c>
      <c r="O33" s="38">
        <v>0</v>
      </c>
      <c r="Q33" s="41">
        <v>0</v>
      </c>
    </row>
    <row r="34" spans="1:17" ht="14.4" customHeight="1">
      <c r="A34" s="49" t="s">
        <v>17</v>
      </c>
      <c r="B34" s="53" t="s">
        <v>54</v>
      </c>
    </row>
    <row r="35" spans="1:17" ht="14.4" customHeight="1">
      <c r="A35" s="45" t="s">
        <v>16</v>
      </c>
      <c r="B35" s="55" t="s">
        <v>15</v>
      </c>
      <c r="C35" s="45" t="s">
        <v>14</v>
      </c>
      <c r="D35" s="45" t="s">
        <v>13</v>
      </c>
      <c r="E35" s="45" t="s">
        <v>12</v>
      </c>
      <c r="F35" s="48" t="s">
        <v>11</v>
      </c>
      <c r="G35" s="45"/>
      <c r="H35" s="48" t="s">
        <v>10</v>
      </c>
      <c r="I35" s="45"/>
      <c r="J35" s="45" t="s">
        <v>9</v>
      </c>
      <c r="K35" s="45" t="s">
        <v>8</v>
      </c>
      <c r="L35" s="47" t="s">
        <v>7</v>
      </c>
      <c r="M35" s="47"/>
      <c r="N35" s="46" t="s">
        <v>6</v>
      </c>
      <c r="O35" s="45" t="s">
        <v>5</v>
      </c>
    </row>
    <row r="36" spans="1:17" ht="14.4" customHeight="1">
      <c r="A36" s="41">
        <f>Q36+1</f>
        <v>1</v>
      </c>
      <c r="B36" s="53">
        <v>191</v>
      </c>
      <c r="C36" s="41" t="s">
        <v>55</v>
      </c>
      <c r="D36" s="36" t="s">
        <v>137</v>
      </c>
      <c r="E36" s="41" t="s">
        <v>136</v>
      </c>
      <c r="F36" s="44">
        <f>G36/1000/86400</f>
        <v>2.0184849537037038E-2</v>
      </c>
      <c r="G36" s="41">
        <v>1743971</v>
      </c>
      <c r="H36" s="44">
        <f>I36/1000/86400</f>
        <v>2.0184849537037038E-2</v>
      </c>
      <c r="I36" s="36">
        <v>1743971</v>
      </c>
      <c r="K36" s="41">
        <v>9</v>
      </c>
      <c r="L36" s="43">
        <f>M36/1000</f>
        <v>39.5</v>
      </c>
      <c r="M36" s="43">
        <v>39500</v>
      </c>
      <c r="N36" s="42">
        <v>81.538055419921875</v>
      </c>
      <c r="O36" s="38">
        <v>1000</v>
      </c>
      <c r="Q36" s="41">
        <v>0</v>
      </c>
    </row>
    <row r="37" spans="1:17" ht="14.4" customHeight="1">
      <c r="A37" s="54" t="s">
        <v>22</v>
      </c>
      <c r="B37" s="53">
        <v>82</v>
      </c>
      <c r="C37" s="41" t="s">
        <v>55</v>
      </c>
      <c r="D37" s="36" t="s">
        <v>86</v>
      </c>
      <c r="E37" s="41" t="s">
        <v>30</v>
      </c>
      <c r="F37" s="44">
        <f>G37/1000/86400</f>
        <v>9.567743055555555E-3</v>
      </c>
      <c r="G37" s="41">
        <v>826653</v>
      </c>
      <c r="H37" s="44">
        <f>I37/1000/86400</f>
        <v>0</v>
      </c>
      <c r="I37" s="36">
        <v>0</v>
      </c>
      <c r="J37" s="36" t="s">
        <v>68</v>
      </c>
      <c r="K37" s="41">
        <v>4</v>
      </c>
      <c r="L37" s="43">
        <f>M37/1000</f>
        <v>17</v>
      </c>
      <c r="M37" s="43">
        <v>17000</v>
      </c>
      <c r="N37" s="42">
        <v>74.033485412597656</v>
      </c>
      <c r="O37" s="38">
        <v>0</v>
      </c>
      <c r="Q37" s="41">
        <v>0</v>
      </c>
    </row>
    <row r="38" spans="1:17" ht="14.4" customHeight="1">
      <c r="A38" s="54" t="s">
        <v>22</v>
      </c>
      <c r="B38" s="53">
        <v>16</v>
      </c>
      <c r="C38" s="41" t="s">
        <v>55</v>
      </c>
      <c r="D38" s="36" t="s">
        <v>60</v>
      </c>
      <c r="E38" s="41" t="s">
        <v>30</v>
      </c>
      <c r="F38" s="44">
        <f>G38/1000/86400</f>
        <v>1.142099537037037E-2</v>
      </c>
      <c r="G38" s="41">
        <v>986774</v>
      </c>
      <c r="H38" s="44">
        <f>I38/1000/86400</f>
        <v>0</v>
      </c>
      <c r="I38" s="36">
        <v>0</v>
      </c>
      <c r="J38" s="36" t="s">
        <v>68</v>
      </c>
      <c r="K38" s="41">
        <v>5</v>
      </c>
      <c r="L38" s="43">
        <f>M38/1000</f>
        <v>21.5</v>
      </c>
      <c r="M38" s="43">
        <v>21500</v>
      </c>
      <c r="N38" s="42">
        <v>78.437416076660156</v>
      </c>
      <c r="O38" s="38">
        <v>0</v>
      </c>
      <c r="Q38" s="41">
        <v>1</v>
      </c>
    </row>
    <row r="39" spans="1:17" ht="14.4" customHeight="1">
      <c r="A39" s="54" t="s">
        <v>22</v>
      </c>
      <c r="B39" s="53">
        <v>27</v>
      </c>
      <c r="C39" s="41" t="s">
        <v>55</v>
      </c>
      <c r="D39" s="36" t="s">
        <v>77</v>
      </c>
      <c r="E39" s="41" t="s">
        <v>30</v>
      </c>
      <c r="F39" s="44">
        <f>G39/1000/86400</f>
        <v>0</v>
      </c>
      <c r="G39" s="41">
        <v>0</v>
      </c>
      <c r="H39" s="44">
        <f>I39/1000/86400</f>
        <v>0</v>
      </c>
      <c r="I39" s="36">
        <v>0</v>
      </c>
      <c r="J39" s="36" t="s">
        <v>104</v>
      </c>
      <c r="K39" s="41">
        <v>0</v>
      </c>
      <c r="L39" s="43">
        <f>M39/1000</f>
        <v>0</v>
      </c>
      <c r="M39" s="43">
        <v>0</v>
      </c>
      <c r="N39" s="42">
        <v>0</v>
      </c>
      <c r="O39" s="38">
        <v>0</v>
      </c>
      <c r="Q39" s="41">
        <v>2</v>
      </c>
    </row>
    <row r="40" spans="1:17" ht="14.4" customHeight="1">
      <c r="A40" s="49" t="s">
        <v>21</v>
      </c>
      <c r="B40" s="53" t="s">
        <v>141</v>
      </c>
    </row>
    <row r="41" spans="1:17" ht="14.4" customHeight="1">
      <c r="A41" s="49" t="s">
        <v>17</v>
      </c>
      <c r="B41" s="53" t="s">
        <v>58</v>
      </c>
    </row>
    <row r="42" spans="1:17" ht="14.4" customHeight="1">
      <c r="A42" s="45" t="s">
        <v>16</v>
      </c>
      <c r="B42" s="55" t="s">
        <v>15</v>
      </c>
      <c r="C42" s="45" t="s">
        <v>14</v>
      </c>
      <c r="D42" s="45" t="s">
        <v>13</v>
      </c>
      <c r="E42" s="45" t="s">
        <v>12</v>
      </c>
      <c r="F42" s="48" t="s">
        <v>11</v>
      </c>
      <c r="G42" s="45"/>
      <c r="H42" s="48" t="s">
        <v>10</v>
      </c>
      <c r="I42" s="45"/>
      <c r="J42" s="45" t="s">
        <v>9</v>
      </c>
      <c r="K42" s="45" t="s">
        <v>8</v>
      </c>
      <c r="L42" s="47" t="s">
        <v>7</v>
      </c>
      <c r="M42" s="47"/>
      <c r="N42" s="46" t="s">
        <v>6</v>
      </c>
      <c r="O42" s="45" t="s">
        <v>5</v>
      </c>
    </row>
    <row r="43" spans="1:17" ht="14.4" customHeight="1">
      <c r="A43" s="41">
        <f>Q43+1</f>
        <v>1</v>
      </c>
      <c r="B43" s="53">
        <v>16</v>
      </c>
      <c r="C43" s="41" t="s">
        <v>59</v>
      </c>
      <c r="D43" s="36" t="s">
        <v>60</v>
      </c>
      <c r="E43" s="41" t="s">
        <v>30</v>
      </c>
      <c r="F43" s="44">
        <f>G43/1000/86400</f>
        <v>2.4765405092592594E-2</v>
      </c>
      <c r="G43" s="41">
        <v>2139731</v>
      </c>
      <c r="H43" s="44">
        <f>I43/1000/86400</f>
        <v>2.4765405092592594E-2</v>
      </c>
      <c r="I43" s="36">
        <v>2139731</v>
      </c>
      <c r="K43" s="41">
        <v>10</v>
      </c>
      <c r="L43" s="43">
        <f>M43/1000</f>
        <v>44</v>
      </c>
      <c r="M43" s="43">
        <v>44000</v>
      </c>
      <c r="N43" s="42">
        <v>74.027999877929688</v>
      </c>
      <c r="O43" s="38">
        <v>1000</v>
      </c>
      <c r="Q43" s="41">
        <v>0</v>
      </c>
    </row>
    <row r="44" spans="1:17" ht="14.4" customHeight="1">
      <c r="A44" s="41">
        <f>Q44+1</f>
        <v>2</v>
      </c>
      <c r="B44" s="53">
        <v>11</v>
      </c>
      <c r="C44" s="41" t="s">
        <v>59</v>
      </c>
      <c r="D44" s="36" t="s">
        <v>121</v>
      </c>
      <c r="E44" s="41" t="s">
        <v>120</v>
      </c>
      <c r="F44" s="44">
        <f>G44/1000/86400</f>
        <v>2.4653298611111114E-2</v>
      </c>
      <c r="G44" s="41">
        <v>2130045</v>
      </c>
      <c r="H44" s="44">
        <f>I44/1000/86400</f>
        <v>2.4900949074074075E-2</v>
      </c>
      <c r="I44" s="36">
        <v>2151442</v>
      </c>
      <c r="J44" s="36" t="s">
        <v>140</v>
      </c>
      <c r="K44" s="41">
        <v>10</v>
      </c>
      <c r="L44" s="43">
        <f>M44/1000</f>
        <v>44</v>
      </c>
      <c r="M44" s="43">
        <v>44000</v>
      </c>
      <c r="N44" s="42">
        <v>74.3646240234375</v>
      </c>
      <c r="O44" s="38">
        <v>0</v>
      </c>
      <c r="Q44" s="41">
        <v>1</v>
      </c>
    </row>
    <row r="45" spans="1:17" ht="14.4" customHeight="1">
      <c r="A45" s="41">
        <f>Q45+1</f>
        <v>3</v>
      </c>
      <c r="B45" s="53">
        <v>27</v>
      </c>
      <c r="C45" s="41" t="s">
        <v>59</v>
      </c>
      <c r="D45" s="36" t="s">
        <v>61</v>
      </c>
      <c r="E45" s="41" t="s">
        <v>30</v>
      </c>
      <c r="F45" s="44">
        <f>G45/1000/86400</f>
        <v>2.624616898148148E-2</v>
      </c>
      <c r="G45" s="41">
        <v>2267669</v>
      </c>
      <c r="H45" s="44">
        <f>I45/1000/86400</f>
        <v>2.9236238425925924E-2</v>
      </c>
      <c r="I45" s="36">
        <v>2526011</v>
      </c>
      <c r="K45" s="41">
        <v>9</v>
      </c>
      <c r="L45" s="43">
        <f>M45/1000</f>
        <v>39.5</v>
      </c>
      <c r="M45" s="43">
        <v>39500</v>
      </c>
      <c r="N45" s="42">
        <v>62.707565307617188</v>
      </c>
      <c r="O45" s="38">
        <v>847.07000732421875</v>
      </c>
      <c r="Q45" s="41">
        <v>2</v>
      </c>
    </row>
    <row r="46" spans="1:17" ht="14.4" customHeight="1">
      <c r="A46" s="49" t="s">
        <v>17</v>
      </c>
      <c r="B46" s="53" t="s">
        <v>62</v>
      </c>
    </row>
    <row r="47" spans="1:17" ht="14.4" customHeight="1">
      <c r="A47" s="45" t="s">
        <v>16</v>
      </c>
      <c r="B47" s="55" t="s">
        <v>15</v>
      </c>
      <c r="C47" s="45" t="s">
        <v>14</v>
      </c>
      <c r="D47" s="45" t="s">
        <v>13</v>
      </c>
      <c r="E47" s="45" t="s">
        <v>12</v>
      </c>
      <c r="F47" s="48" t="s">
        <v>11</v>
      </c>
      <c r="G47" s="45"/>
      <c r="H47" s="48" t="s">
        <v>10</v>
      </c>
      <c r="I47" s="45"/>
      <c r="J47" s="45" t="s">
        <v>9</v>
      </c>
      <c r="K47" s="45" t="s">
        <v>8</v>
      </c>
      <c r="L47" s="47" t="s">
        <v>7</v>
      </c>
      <c r="M47" s="47"/>
      <c r="N47" s="46" t="s">
        <v>6</v>
      </c>
      <c r="O47" s="45" t="s">
        <v>5</v>
      </c>
    </row>
    <row r="48" spans="1:17" ht="14.4" customHeight="1">
      <c r="A48" s="41">
        <f>Q48+1</f>
        <v>1</v>
      </c>
      <c r="B48" s="53">
        <v>101</v>
      </c>
      <c r="C48" s="41" t="s">
        <v>63</v>
      </c>
      <c r="D48" s="36" t="s">
        <v>64</v>
      </c>
      <c r="E48" s="41" t="s">
        <v>30</v>
      </c>
      <c r="F48" s="44">
        <f>G48/1000/86400</f>
        <v>2.62375E-2</v>
      </c>
      <c r="G48" s="41">
        <v>2266920</v>
      </c>
      <c r="H48" s="44">
        <f>I48/1000/86400</f>
        <v>2.62375E-2</v>
      </c>
      <c r="I48" s="36">
        <v>2266920</v>
      </c>
      <c r="K48" s="41">
        <v>10</v>
      </c>
      <c r="L48" s="43">
        <f>M48/1000</f>
        <v>44</v>
      </c>
      <c r="M48" s="43">
        <v>44000</v>
      </c>
      <c r="N48" s="42">
        <v>69.874542236328125</v>
      </c>
      <c r="O48" s="38">
        <v>1000</v>
      </c>
      <c r="Q48" s="41">
        <v>0</v>
      </c>
    </row>
    <row r="49" spans="1:17" ht="14.4" customHeight="1">
      <c r="A49" s="41">
        <f>Q49+1</f>
        <v>2</v>
      </c>
      <c r="B49" s="53">
        <v>29</v>
      </c>
      <c r="C49" s="41" t="s">
        <v>63</v>
      </c>
      <c r="D49" s="36" t="s">
        <v>66</v>
      </c>
      <c r="E49" s="41" t="s">
        <v>30</v>
      </c>
      <c r="F49" s="44">
        <f>G49/1000/86400</f>
        <v>2.6471759259259257E-2</v>
      </c>
      <c r="G49" s="41">
        <v>2287160</v>
      </c>
      <c r="H49" s="44">
        <f>I49/1000/86400</f>
        <v>2.6471759259259257E-2</v>
      </c>
      <c r="I49" s="36">
        <v>2287160</v>
      </c>
      <c r="K49" s="41">
        <v>10</v>
      </c>
      <c r="L49" s="43">
        <f>M49/1000</f>
        <v>44</v>
      </c>
      <c r="M49" s="43">
        <v>44000</v>
      </c>
      <c r="N49" s="42">
        <v>69.256195068359375</v>
      </c>
      <c r="O49" s="38">
        <v>991.1500244140625</v>
      </c>
      <c r="Q49" s="41">
        <v>1</v>
      </c>
    </row>
    <row r="50" spans="1:17" ht="14.4" customHeight="1">
      <c r="A50" s="41">
        <f>Q50+1</f>
        <v>3</v>
      </c>
      <c r="B50" s="53">
        <v>272</v>
      </c>
      <c r="C50" s="41" t="s">
        <v>63</v>
      </c>
      <c r="D50" s="36" t="s">
        <v>65</v>
      </c>
      <c r="E50" s="41" t="s">
        <v>30</v>
      </c>
      <c r="F50" s="44">
        <f>G50/1000/86400</f>
        <v>2.5693101851851852E-2</v>
      </c>
      <c r="G50" s="41">
        <v>2219884</v>
      </c>
      <c r="H50" s="44">
        <f>I50/1000/86400</f>
        <v>2.8620162037037038E-2</v>
      </c>
      <c r="I50" s="36">
        <v>2472782</v>
      </c>
      <c r="K50" s="41">
        <v>9</v>
      </c>
      <c r="L50" s="43">
        <f>M50/1000</f>
        <v>39.5</v>
      </c>
      <c r="M50" s="43">
        <v>39500</v>
      </c>
      <c r="N50" s="42">
        <v>64.057403564453125</v>
      </c>
      <c r="O50" s="38">
        <v>916.739990234375</v>
      </c>
      <c r="Q50" s="41">
        <v>2</v>
      </c>
    </row>
    <row r="51" spans="1:17" ht="14.4" customHeight="1">
      <c r="A51" s="41">
        <f>Q51+1</f>
        <v>4</v>
      </c>
      <c r="B51" s="53">
        <v>696</v>
      </c>
      <c r="C51" s="41" t="s">
        <v>63</v>
      </c>
      <c r="D51" s="36" t="s">
        <v>139</v>
      </c>
      <c r="E51" s="41" t="s">
        <v>30</v>
      </c>
      <c r="F51" s="44">
        <f>G51/1000/86400</f>
        <v>2.6768668981481482E-2</v>
      </c>
      <c r="G51" s="41">
        <v>2312813</v>
      </c>
      <c r="H51" s="44">
        <f>I51/1000/86400</f>
        <v>3.3652037037037036E-2</v>
      </c>
      <c r="I51" s="36">
        <v>2907536</v>
      </c>
      <c r="K51" s="41">
        <v>8</v>
      </c>
      <c r="L51" s="43">
        <f>M51/1000</f>
        <v>35</v>
      </c>
      <c r="M51" s="43">
        <v>35000</v>
      </c>
      <c r="N51" s="42">
        <v>54.479114532470703</v>
      </c>
      <c r="O51" s="38">
        <v>779.66998291015625</v>
      </c>
      <c r="Q51" s="41">
        <v>3</v>
      </c>
    </row>
    <row r="52" spans="1:17" ht="14.4" customHeight="1">
      <c r="A52" s="49" t="s">
        <v>17</v>
      </c>
      <c r="B52" s="53" t="s">
        <v>69</v>
      </c>
    </row>
    <row r="53" spans="1:17" ht="14.4" customHeight="1">
      <c r="A53" s="45" t="s">
        <v>16</v>
      </c>
      <c r="B53" s="55" t="s">
        <v>15</v>
      </c>
      <c r="C53" s="45" t="s">
        <v>14</v>
      </c>
      <c r="D53" s="45" t="s">
        <v>13</v>
      </c>
      <c r="E53" s="45" t="s">
        <v>12</v>
      </c>
      <c r="F53" s="48" t="s">
        <v>11</v>
      </c>
      <c r="G53" s="45"/>
      <c r="H53" s="48" t="s">
        <v>10</v>
      </c>
      <c r="I53" s="45"/>
      <c r="J53" s="45" t="s">
        <v>9</v>
      </c>
      <c r="K53" s="45" t="s">
        <v>8</v>
      </c>
      <c r="L53" s="47" t="s">
        <v>7</v>
      </c>
      <c r="M53" s="47"/>
      <c r="N53" s="46" t="s">
        <v>6</v>
      </c>
      <c r="O53" s="45" t="s">
        <v>5</v>
      </c>
    </row>
    <row r="54" spans="1:17" ht="14.4" customHeight="1">
      <c r="A54" s="41">
        <f>Q54+1</f>
        <v>1</v>
      </c>
      <c r="B54" s="53">
        <v>93</v>
      </c>
      <c r="C54" s="41" t="s">
        <v>70</v>
      </c>
      <c r="D54" s="36" t="s">
        <v>71</v>
      </c>
      <c r="E54" s="41" t="s">
        <v>30</v>
      </c>
      <c r="F54" s="44">
        <f>G54/1000/86400</f>
        <v>2.470446759259259E-2</v>
      </c>
      <c r="G54" s="41">
        <v>2134466</v>
      </c>
      <c r="H54" s="44">
        <f>I54/1000/86400</f>
        <v>2.470446759259259E-2</v>
      </c>
      <c r="I54" s="36">
        <v>2134466</v>
      </c>
      <c r="K54" s="41">
        <v>7</v>
      </c>
      <c r="L54" s="43">
        <f>M54/1000</f>
        <v>30.5</v>
      </c>
      <c r="M54" s="43">
        <v>30500</v>
      </c>
      <c r="N54" s="42">
        <v>51.441436767578125</v>
      </c>
      <c r="O54" s="38">
        <v>1000</v>
      </c>
      <c r="Q54" s="41">
        <v>0</v>
      </c>
    </row>
    <row r="55" spans="1:17" ht="14.4" customHeight="1">
      <c r="A55" s="41">
        <f>Q55+1</f>
        <v>2</v>
      </c>
      <c r="B55" s="53">
        <v>58</v>
      </c>
      <c r="C55" s="41" t="s">
        <v>70</v>
      </c>
      <c r="D55" s="36" t="s">
        <v>73</v>
      </c>
      <c r="E55" s="41" t="s">
        <v>30</v>
      </c>
      <c r="F55" s="44">
        <f>G55/1000/86400</f>
        <v>2.4871724537037038E-2</v>
      </c>
      <c r="G55" s="41">
        <v>2148917</v>
      </c>
      <c r="H55" s="44">
        <f>I55/1000/86400</f>
        <v>3.528313657407408E-2</v>
      </c>
      <c r="I55" s="36">
        <v>3048463</v>
      </c>
      <c r="K55" s="41">
        <v>5</v>
      </c>
      <c r="L55" s="43">
        <f>M55/1000</f>
        <v>21.5</v>
      </c>
      <c r="M55" s="43">
        <v>21500</v>
      </c>
      <c r="N55" s="42">
        <v>36.018142700195312</v>
      </c>
      <c r="O55" s="38">
        <v>700.16998291015625</v>
      </c>
      <c r="Q55" s="41">
        <v>1</v>
      </c>
    </row>
    <row r="56" spans="1:17" ht="14.4" customHeight="1">
      <c r="A56" s="54" t="s">
        <v>22</v>
      </c>
      <c r="B56" s="53">
        <v>84</v>
      </c>
      <c r="C56" s="41" t="s">
        <v>70</v>
      </c>
      <c r="D56" s="36" t="s">
        <v>72</v>
      </c>
      <c r="E56" s="41" t="s">
        <v>30</v>
      </c>
      <c r="F56" s="44">
        <f>G56/1000/86400</f>
        <v>1.3355624999999999E-2</v>
      </c>
      <c r="G56" s="41">
        <v>1153926</v>
      </c>
      <c r="H56" s="44">
        <f>I56/1000/86400</f>
        <v>0</v>
      </c>
      <c r="I56" s="36">
        <v>0</v>
      </c>
      <c r="J56" s="36" t="s">
        <v>68</v>
      </c>
      <c r="K56" s="41">
        <v>4</v>
      </c>
      <c r="L56" s="43">
        <f>M56/1000</f>
        <v>17</v>
      </c>
      <c r="M56" s="43">
        <v>17000</v>
      </c>
      <c r="N56" s="42">
        <v>53.036331176757812</v>
      </c>
      <c r="O56" s="38">
        <v>0</v>
      </c>
      <c r="Q56" s="41">
        <v>0</v>
      </c>
    </row>
    <row r="57" spans="1:17" ht="14.4" customHeight="1">
      <c r="A57" s="49" t="s">
        <v>21</v>
      </c>
      <c r="B57" s="53" t="s">
        <v>138</v>
      </c>
    </row>
    <row r="58" spans="1:17" ht="14.4" customHeight="1">
      <c r="A58" s="49" t="s">
        <v>17</v>
      </c>
      <c r="B58" s="53" t="s">
        <v>75</v>
      </c>
    </row>
    <row r="59" spans="1:17" ht="14.4" customHeight="1">
      <c r="A59" s="45" t="s">
        <v>16</v>
      </c>
      <c r="B59" s="55" t="s">
        <v>15</v>
      </c>
      <c r="C59" s="45" t="s">
        <v>14</v>
      </c>
      <c r="D59" s="45" t="s">
        <v>13</v>
      </c>
      <c r="E59" s="45" t="s">
        <v>12</v>
      </c>
      <c r="F59" s="48" t="s">
        <v>11</v>
      </c>
      <c r="G59" s="45"/>
      <c r="H59" s="48" t="s">
        <v>10</v>
      </c>
      <c r="I59" s="45"/>
      <c r="J59" s="45" t="s">
        <v>9</v>
      </c>
      <c r="K59" s="45" t="s">
        <v>8</v>
      </c>
      <c r="L59" s="47" t="s">
        <v>7</v>
      </c>
      <c r="M59" s="47"/>
      <c r="N59" s="46" t="s">
        <v>6</v>
      </c>
      <c r="O59" s="45" t="s">
        <v>5</v>
      </c>
    </row>
    <row r="60" spans="1:17" ht="14.4" customHeight="1">
      <c r="A60" s="41">
        <f>Q60+1</f>
        <v>1</v>
      </c>
      <c r="B60" s="53">
        <v>191</v>
      </c>
      <c r="C60" s="41" t="s">
        <v>76</v>
      </c>
      <c r="D60" s="36" t="s">
        <v>137</v>
      </c>
      <c r="E60" s="41" t="s">
        <v>136</v>
      </c>
      <c r="F60" s="44">
        <f t="shared" ref="F60:F65" si="3">G60/1000/86400</f>
        <v>2.4704166666666666E-2</v>
      </c>
      <c r="G60" s="41">
        <v>2134440</v>
      </c>
      <c r="H60" s="44">
        <f t="shared" ref="H60:H65" si="4">I60/1000/86400</f>
        <v>2.4704166666666666E-2</v>
      </c>
      <c r="I60" s="36">
        <v>2134440</v>
      </c>
      <c r="K60" s="41">
        <v>11</v>
      </c>
      <c r="L60" s="43">
        <f t="shared" ref="L60:L65" si="5">M60/1000</f>
        <v>48.5</v>
      </c>
      <c r="M60" s="43">
        <v>48500</v>
      </c>
      <c r="N60" s="42">
        <v>81.801315307617188</v>
      </c>
      <c r="O60" s="38">
        <v>0</v>
      </c>
      <c r="Q60" s="41">
        <v>0</v>
      </c>
    </row>
    <row r="61" spans="1:17" ht="14.4" customHeight="1">
      <c r="A61" s="41">
        <f>Q61+1</f>
        <v>2</v>
      </c>
      <c r="B61" s="53">
        <v>2</v>
      </c>
      <c r="C61" s="41" t="s">
        <v>76</v>
      </c>
      <c r="D61" s="36" t="s">
        <v>80</v>
      </c>
      <c r="E61" s="41" t="s">
        <v>30</v>
      </c>
      <c r="F61" s="44">
        <f t="shared" si="3"/>
        <v>2.6090787037037037E-2</v>
      </c>
      <c r="G61" s="41">
        <v>2254244</v>
      </c>
      <c r="H61" s="44">
        <f t="shared" si="4"/>
        <v>2.6090787037037037E-2</v>
      </c>
      <c r="I61" s="36">
        <v>2254244</v>
      </c>
      <c r="K61" s="41">
        <v>11</v>
      </c>
      <c r="L61" s="43">
        <f t="shared" si="5"/>
        <v>48.5</v>
      </c>
      <c r="M61" s="43">
        <v>48500</v>
      </c>
      <c r="N61" s="42">
        <v>77.453903198242187</v>
      </c>
      <c r="O61" s="38">
        <v>1000</v>
      </c>
      <c r="Q61" s="41">
        <v>1</v>
      </c>
    </row>
    <row r="62" spans="1:17" ht="14.4" customHeight="1">
      <c r="A62" s="41">
        <f>Q62+1</f>
        <v>3</v>
      </c>
      <c r="B62" s="53">
        <v>27</v>
      </c>
      <c r="C62" s="41" t="s">
        <v>76</v>
      </c>
      <c r="D62" s="36" t="s">
        <v>77</v>
      </c>
      <c r="E62" s="41" t="s">
        <v>30</v>
      </c>
      <c r="F62" s="44">
        <f t="shared" si="3"/>
        <v>2.6240046296296296E-2</v>
      </c>
      <c r="G62" s="41">
        <v>2267140</v>
      </c>
      <c r="H62" s="44">
        <f t="shared" si="4"/>
        <v>2.6240046296296296E-2</v>
      </c>
      <c r="I62" s="36">
        <v>2267140</v>
      </c>
      <c r="K62" s="41">
        <v>11</v>
      </c>
      <c r="L62" s="43">
        <f t="shared" si="5"/>
        <v>48.5</v>
      </c>
      <c r="M62" s="43">
        <v>48500</v>
      </c>
      <c r="N62" s="42">
        <v>77.013328552246094</v>
      </c>
      <c r="O62" s="38">
        <v>994.30999755859375</v>
      </c>
      <c r="Q62" s="41">
        <v>2</v>
      </c>
    </row>
    <row r="63" spans="1:17" ht="14.4" customHeight="1">
      <c r="A63" s="41">
        <f>Q63+1</f>
        <v>4</v>
      </c>
      <c r="B63" s="53">
        <v>16</v>
      </c>
      <c r="C63" s="41" t="s">
        <v>76</v>
      </c>
      <c r="D63" s="36" t="s">
        <v>78</v>
      </c>
      <c r="E63" s="41" t="s">
        <v>30</v>
      </c>
      <c r="F63" s="44">
        <f t="shared" si="3"/>
        <v>2.4847037037037039E-2</v>
      </c>
      <c r="G63" s="41">
        <v>2146784</v>
      </c>
      <c r="H63" s="44">
        <f t="shared" si="4"/>
        <v>2.7388206018518518E-2</v>
      </c>
      <c r="I63" s="36">
        <v>2366341</v>
      </c>
      <c r="K63" s="41">
        <v>10</v>
      </c>
      <c r="L63" s="43">
        <f t="shared" si="5"/>
        <v>44</v>
      </c>
      <c r="M63" s="43">
        <v>44000</v>
      </c>
      <c r="N63" s="42">
        <v>73.7847900390625</v>
      </c>
      <c r="O63" s="38">
        <v>952.6199951171875</v>
      </c>
      <c r="Q63" s="41">
        <v>3</v>
      </c>
    </row>
    <row r="64" spans="1:17" ht="14.4" customHeight="1">
      <c r="A64" s="41">
        <f>Q64+1</f>
        <v>5</v>
      </c>
      <c r="B64" s="53">
        <v>29</v>
      </c>
      <c r="C64" s="41" t="s">
        <v>76</v>
      </c>
      <c r="D64" s="36" t="s">
        <v>79</v>
      </c>
      <c r="E64" s="41" t="s">
        <v>30</v>
      </c>
      <c r="F64" s="44">
        <f t="shared" si="3"/>
        <v>2.6993680555555555E-2</v>
      </c>
      <c r="G64" s="41">
        <v>2332254</v>
      </c>
      <c r="H64" s="44">
        <f t="shared" si="4"/>
        <v>2.9754386574074074E-2</v>
      </c>
      <c r="I64" s="36">
        <v>2570779</v>
      </c>
      <c r="K64" s="41">
        <v>10</v>
      </c>
      <c r="L64" s="43">
        <f t="shared" si="5"/>
        <v>44</v>
      </c>
      <c r="M64" s="43">
        <v>44000</v>
      </c>
      <c r="N64" s="42">
        <v>67.917129516601563</v>
      </c>
      <c r="O64" s="38">
        <v>876.8699951171875</v>
      </c>
      <c r="Q64" s="41">
        <v>4</v>
      </c>
    </row>
    <row r="65" spans="1:17" ht="14.4" customHeight="1">
      <c r="A65" s="54" t="s">
        <v>22</v>
      </c>
      <c r="B65" s="53">
        <v>101</v>
      </c>
      <c r="C65" s="41" t="s">
        <v>76</v>
      </c>
      <c r="D65" s="36" t="s">
        <v>56</v>
      </c>
      <c r="E65" s="41" t="s">
        <v>30</v>
      </c>
      <c r="F65" s="44">
        <f t="shared" si="3"/>
        <v>0</v>
      </c>
      <c r="G65" s="41">
        <v>0</v>
      </c>
      <c r="H65" s="44">
        <f t="shared" si="4"/>
        <v>0</v>
      </c>
      <c r="I65" s="36">
        <v>0</v>
      </c>
      <c r="K65" s="41">
        <v>0</v>
      </c>
      <c r="L65" s="43">
        <f t="shared" si="5"/>
        <v>0</v>
      </c>
      <c r="M65" s="43">
        <v>0</v>
      </c>
      <c r="N65" s="42">
        <v>0</v>
      </c>
      <c r="O65" s="38">
        <v>0</v>
      </c>
      <c r="Q65" s="41">
        <v>0</v>
      </c>
    </row>
    <row r="66" spans="1:17" ht="14.4" customHeight="1">
      <c r="A66" s="49" t="s">
        <v>17</v>
      </c>
      <c r="B66" s="53" t="s">
        <v>81</v>
      </c>
    </row>
    <row r="67" spans="1:17" ht="14.4" customHeight="1">
      <c r="A67" s="45" t="s">
        <v>16</v>
      </c>
      <c r="B67" s="55" t="s">
        <v>15</v>
      </c>
      <c r="C67" s="45" t="s">
        <v>14</v>
      </c>
      <c r="D67" s="45" t="s">
        <v>13</v>
      </c>
      <c r="E67" s="45" t="s">
        <v>12</v>
      </c>
      <c r="F67" s="48" t="s">
        <v>11</v>
      </c>
      <c r="G67" s="45"/>
      <c r="H67" s="48" t="s">
        <v>10</v>
      </c>
      <c r="I67" s="45"/>
      <c r="J67" s="45" t="s">
        <v>9</v>
      </c>
      <c r="K67" s="45" t="s">
        <v>8</v>
      </c>
      <c r="L67" s="47" t="s">
        <v>7</v>
      </c>
      <c r="M67" s="47"/>
      <c r="N67" s="46" t="s">
        <v>6</v>
      </c>
      <c r="O67" s="45" t="s">
        <v>5</v>
      </c>
    </row>
    <row r="68" spans="1:17" ht="14.4" customHeight="1">
      <c r="A68" s="41">
        <f>Q68+1</f>
        <v>1</v>
      </c>
      <c r="B68" s="53">
        <v>163</v>
      </c>
      <c r="C68" s="41" t="s">
        <v>82</v>
      </c>
      <c r="D68" s="36" t="s">
        <v>84</v>
      </c>
      <c r="E68" s="41" t="s">
        <v>85</v>
      </c>
      <c r="F68" s="44">
        <f t="shared" ref="F68:F73" si="6">G68/1000/86400</f>
        <v>2.6000219907407404E-2</v>
      </c>
      <c r="G68" s="41">
        <v>2246419</v>
      </c>
      <c r="H68" s="44">
        <f t="shared" ref="H68:H73" si="7">I68/1000/86400</f>
        <v>2.3341099537037037E-2</v>
      </c>
      <c r="I68" s="36">
        <v>2016671</v>
      </c>
      <c r="K68" s="41">
        <v>10</v>
      </c>
      <c r="L68" s="43">
        <f t="shared" ref="L68:L73" si="8">M68/1000</f>
        <v>44</v>
      </c>
      <c r="M68" s="43">
        <v>44000</v>
      </c>
      <c r="N68" s="42">
        <v>70.512222290039063</v>
      </c>
      <c r="O68" s="38">
        <v>0</v>
      </c>
      <c r="Q68" s="41">
        <v>0</v>
      </c>
    </row>
    <row r="69" spans="1:17" ht="14.4" customHeight="1">
      <c r="A69" s="41">
        <f>Q69+1</f>
        <v>2</v>
      </c>
      <c r="B69" s="53">
        <v>6</v>
      </c>
      <c r="C69" s="41" t="s">
        <v>82</v>
      </c>
      <c r="D69" s="36" t="s">
        <v>135</v>
      </c>
      <c r="E69" s="41" t="s">
        <v>134</v>
      </c>
      <c r="F69" s="44">
        <f t="shared" si="6"/>
        <v>2.6042962962962962E-2</v>
      </c>
      <c r="G69" s="41">
        <v>2250112</v>
      </c>
      <c r="H69" s="44">
        <f t="shared" si="7"/>
        <v>2.3379467592592594E-2</v>
      </c>
      <c r="I69" s="36">
        <v>2019986</v>
      </c>
      <c r="K69" s="41">
        <v>10</v>
      </c>
      <c r="L69" s="43">
        <f t="shared" si="8"/>
        <v>44</v>
      </c>
      <c r="M69" s="43">
        <v>44000</v>
      </c>
      <c r="N69" s="42">
        <v>70.396492004394531</v>
      </c>
      <c r="O69" s="38">
        <v>0</v>
      </c>
      <c r="Q69" s="41">
        <v>1</v>
      </c>
    </row>
    <row r="70" spans="1:17" ht="14.4" customHeight="1">
      <c r="A70" s="41">
        <f>Q70+1</f>
        <v>3</v>
      </c>
      <c r="B70" s="53">
        <v>101</v>
      </c>
      <c r="C70" s="41" t="s">
        <v>82</v>
      </c>
      <c r="D70" s="36" t="s">
        <v>56</v>
      </c>
      <c r="E70" s="41" t="s">
        <v>30</v>
      </c>
      <c r="F70" s="44">
        <f t="shared" si="6"/>
        <v>2.4934490740740743E-2</v>
      </c>
      <c r="G70" s="41">
        <v>2154340</v>
      </c>
      <c r="H70" s="44">
        <f t="shared" si="7"/>
        <v>2.4934490740740743E-2</v>
      </c>
      <c r="I70" s="36">
        <v>2154340</v>
      </c>
      <c r="K70" s="41">
        <v>9</v>
      </c>
      <c r="L70" s="43">
        <f t="shared" si="8"/>
        <v>39.5</v>
      </c>
      <c r="M70" s="43">
        <v>39500</v>
      </c>
      <c r="N70" s="42">
        <v>66.006294250488281</v>
      </c>
      <c r="O70" s="38">
        <v>1000</v>
      </c>
      <c r="Q70" s="41">
        <v>2</v>
      </c>
    </row>
    <row r="71" spans="1:17" ht="14.4" customHeight="1">
      <c r="A71" s="41">
        <f>Q71+1</f>
        <v>4</v>
      </c>
      <c r="B71" s="53">
        <v>10</v>
      </c>
      <c r="C71" s="41" t="s">
        <v>82</v>
      </c>
      <c r="D71" s="36" t="s">
        <v>83</v>
      </c>
      <c r="E71" s="41" t="s">
        <v>30</v>
      </c>
      <c r="F71" s="44">
        <f t="shared" si="6"/>
        <v>2.5066967592592592E-2</v>
      </c>
      <c r="G71" s="41">
        <v>2165786</v>
      </c>
      <c r="H71" s="44">
        <f t="shared" si="7"/>
        <v>2.5066967592592592E-2</v>
      </c>
      <c r="I71" s="36">
        <v>2165786</v>
      </c>
      <c r="K71" s="41">
        <v>9</v>
      </c>
      <c r="L71" s="43">
        <f t="shared" si="8"/>
        <v>39.5</v>
      </c>
      <c r="M71" s="43">
        <v>39500</v>
      </c>
      <c r="N71" s="42">
        <v>65.657455444335937</v>
      </c>
      <c r="O71" s="38">
        <v>994.71002197265625</v>
      </c>
      <c r="Q71" s="41">
        <v>3</v>
      </c>
    </row>
    <row r="72" spans="1:17" ht="14.4" customHeight="1">
      <c r="A72" s="41">
        <f>Q72+1</f>
        <v>5</v>
      </c>
      <c r="B72" s="53">
        <v>95</v>
      </c>
      <c r="C72" s="41" t="s">
        <v>82</v>
      </c>
      <c r="D72" s="36" t="s">
        <v>87</v>
      </c>
      <c r="E72" s="41" t="s">
        <v>30</v>
      </c>
      <c r="F72" s="44">
        <f t="shared" si="6"/>
        <v>2.4773148148148148E-2</v>
      </c>
      <c r="G72" s="41">
        <v>2140400</v>
      </c>
      <c r="H72" s="44">
        <f t="shared" si="7"/>
        <v>2.795826388888889E-2</v>
      </c>
      <c r="I72" s="36">
        <v>2415594</v>
      </c>
      <c r="K72" s="41">
        <v>8</v>
      </c>
      <c r="L72" s="43">
        <f t="shared" si="8"/>
        <v>35</v>
      </c>
      <c r="M72" s="43">
        <v>35000</v>
      </c>
      <c r="N72" s="42">
        <v>58.867500305175781</v>
      </c>
      <c r="O72" s="38">
        <v>891.84002685546875</v>
      </c>
      <c r="Q72" s="41">
        <v>4</v>
      </c>
    </row>
    <row r="73" spans="1:17" ht="14.4" customHeight="1">
      <c r="A73" s="54" t="s">
        <v>22</v>
      </c>
      <c r="B73" s="53">
        <v>120</v>
      </c>
      <c r="C73" s="41" t="s">
        <v>82</v>
      </c>
      <c r="D73" s="36" t="s">
        <v>86</v>
      </c>
      <c r="E73" s="41" t="s">
        <v>30</v>
      </c>
      <c r="F73" s="44">
        <f t="shared" si="6"/>
        <v>6.9170601851851849E-3</v>
      </c>
      <c r="G73" s="41">
        <v>597634</v>
      </c>
      <c r="H73" s="44">
        <f t="shared" si="7"/>
        <v>0</v>
      </c>
      <c r="I73" s="36">
        <v>0</v>
      </c>
      <c r="J73" s="36" t="s">
        <v>68</v>
      </c>
      <c r="K73" s="41">
        <v>3</v>
      </c>
      <c r="L73" s="43">
        <f t="shared" si="8"/>
        <v>12.5</v>
      </c>
      <c r="M73" s="43">
        <v>12500</v>
      </c>
      <c r="N73" s="42">
        <v>75.296920776367188</v>
      </c>
      <c r="O73" s="38">
        <v>0</v>
      </c>
      <c r="Q73" s="41">
        <v>0</v>
      </c>
    </row>
    <row r="74" spans="1:17" ht="14.4" customHeight="1">
      <c r="A74" s="40" t="s">
        <v>4</v>
      </c>
      <c r="B74" s="53" t="s">
        <v>133</v>
      </c>
    </row>
    <row r="75" spans="1:17" ht="14.4" customHeight="1">
      <c r="A75" s="40" t="s">
        <v>3</v>
      </c>
      <c r="B75" s="53" t="s">
        <v>91</v>
      </c>
      <c r="J75" s="39"/>
    </row>
    <row r="76" spans="1:17" ht="14.4" customHeight="1">
      <c r="A76" s="40" t="s">
        <v>2</v>
      </c>
      <c r="B76" s="53" t="s">
        <v>132</v>
      </c>
    </row>
    <row r="77" spans="1:17" ht="14.4" customHeight="1">
      <c r="A77" s="40" t="s">
        <v>1</v>
      </c>
      <c r="B77" s="53" t="s">
        <v>131</v>
      </c>
      <c r="F77" s="36"/>
      <c r="H77" s="36"/>
      <c r="L77" s="36"/>
      <c r="M77" s="36"/>
    </row>
    <row r="78" spans="1:17" ht="14.4" customHeight="1">
      <c r="A78" s="40" t="s">
        <v>0</v>
      </c>
      <c r="B78" s="53" t="s">
        <v>130</v>
      </c>
      <c r="F78" s="36"/>
      <c r="H78" s="36"/>
      <c r="L78" s="36"/>
      <c r="M78" s="36"/>
    </row>
    <row r="79" spans="1:17" ht="14.4" customHeight="1"/>
    <row r="80" spans="1:17" ht="14.4" customHeight="1"/>
    <row r="81" ht="14.4" customHeight="1"/>
    <row r="82" ht="14.4" customHeight="1"/>
    <row r="83" ht="14.4" customHeight="1"/>
    <row r="84" ht="14.4" customHeight="1"/>
    <row r="85" ht="14.4" customHeight="1"/>
    <row r="86" ht="14.4" customHeight="1"/>
    <row r="87" ht="14.4" customHeight="1"/>
    <row r="88" ht="14.4" customHeight="1"/>
    <row r="89" ht="14.4" customHeight="1"/>
    <row r="90" ht="14.4" customHeight="1"/>
    <row r="91" ht="14.4" customHeight="1"/>
    <row r="92" ht="14.4" customHeight="1"/>
    <row r="93" ht="14.4" customHeight="1"/>
    <row r="94" ht="14.4" customHeight="1"/>
    <row r="95" ht="14.4" customHeight="1"/>
    <row r="96" ht="14.4" customHeight="1"/>
    <row r="97" ht="14.4" customHeight="1"/>
    <row r="98" ht="14.4" customHeight="1"/>
    <row r="99" ht="14.4" customHeight="1"/>
    <row r="100" ht="14.4" customHeight="1"/>
    <row r="101" ht="14.4" customHeight="1"/>
    <row r="102" ht="14.4" customHeight="1"/>
    <row r="103" ht="14.4" customHeight="1"/>
    <row r="104" ht="14.4" customHeight="1"/>
    <row r="105" ht="14.4" customHeight="1"/>
    <row r="106" ht="14.4" customHeight="1"/>
    <row r="107" ht="14.4" customHeight="1"/>
    <row r="108" ht="14.4" customHeight="1"/>
    <row r="109" ht="14.4" customHeight="1"/>
    <row r="110" ht="14.4" customHeight="1"/>
    <row r="111" ht="14.4" customHeight="1"/>
    <row r="112" ht="14.4" customHeight="1"/>
    <row r="113" ht="14.4" customHeight="1"/>
    <row r="114" ht="14.4" customHeight="1"/>
    <row r="115" ht="14.4" customHeight="1"/>
    <row r="116" ht="14.4" customHeight="1"/>
    <row r="117" ht="14.4" customHeight="1"/>
    <row r="118" ht="14.4" customHeight="1"/>
    <row r="119" ht="14.4" customHeight="1"/>
    <row r="120" ht="14.4" customHeight="1"/>
    <row r="121" ht="14.4" customHeight="1"/>
    <row r="122" ht="14.4" customHeight="1"/>
    <row r="123" ht="14.4" customHeight="1"/>
    <row r="124" ht="14.4" customHeight="1"/>
    <row r="125" ht="14.4" customHeight="1"/>
    <row r="126" ht="14.4" customHeight="1"/>
    <row r="127" ht="14.4" customHeight="1"/>
    <row r="128" ht="14.4" customHeight="1"/>
    <row r="129" ht="14.4" customHeight="1"/>
    <row r="130" ht="14.4" customHeight="1"/>
    <row r="131" ht="14.4" customHeight="1"/>
    <row r="132" ht="14.4" customHeight="1"/>
    <row r="133" ht="14.4" customHeight="1"/>
    <row r="134" ht="14.4" customHeight="1"/>
    <row r="135" ht="14.4" customHeight="1"/>
    <row r="136" ht="14.4" customHeight="1"/>
    <row r="137" ht="14.4" customHeight="1"/>
    <row r="138" ht="14.4" customHeight="1"/>
    <row r="139" ht="14.4" customHeight="1"/>
    <row r="140" ht="14.4" customHeight="1"/>
    <row r="141" ht="14.4" customHeight="1"/>
    <row r="142" ht="14.4" customHeight="1"/>
    <row r="143" ht="14.4" customHeight="1"/>
    <row r="144" ht="14.4" customHeight="1"/>
    <row r="145" ht="14.4" customHeight="1"/>
    <row r="146" ht="14.4" customHeight="1"/>
    <row r="147" ht="14.4" customHeight="1"/>
    <row r="148" ht="14.4" customHeight="1"/>
    <row r="149" ht="14.4" customHeight="1"/>
    <row r="150" ht="14.4" customHeight="1"/>
    <row r="151" ht="14.4" customHeight="1"/>
    <row r="152" ht="14.4" customHeight="1"/>
    <row r="153" ht="14.4" customHeight="1"/>
  </sheetData>
  <pageMargins left="0.70866141732283472" right="0.70866141732283472" top="0.15748031496062992" bottom="0.15748031496062992" header="0.31496062992125984" footer="0.31496062992125984"/>
  <pageSetup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Q133"/>
  <sheetViews>
    <sheetView workbookViewId="0">
      <selection activeCell="F47" sqref="F47"/>
    </sheetView>
  </sheetViews>
  <sheetFormatPr defaultColWidth="9.109375" defaultRowHeight="10.199999999999999"/>
  <cols>
    <col min="1" max="1" width="11.6640625" style="36" bestFit="1" customWidth="1"/>
    <col min="2" max="2" width="16" style="36" customWidth="1"/>
    <col min="3" max="3" width="6.88671875" style="36" bestFit="1" customWidth="1"/>
    <col min="4" max="4" width="15.44140625" style="36" bestFit="1" customWidth="1"/>
    <col min="5" max="5" width="6.33203125" style="36" bestFit="1" customWidth="1"/>
    <col min="6" max="6" width="9" style="39" bestFit="1" customWidth="1"/>
    <col min="7" max="7" width="7" style="36" hidden="1" customWidth="1"/>
    <col min="8" max="8" width="8.44140625" style="39" bestFit="1" customWidth="1"/>
    <col min="9" max="9" width="12.33203125" style="36" hidden="1" customWidth="1"/>
    <col min="10" max="10" width="14.44140625" style="36" bestFit="1" customWidth="1"/>
    <col min="11" max="11" width="4.5546875" style="36" bestFit="1" customWidth="1"/>
    <col min="12" max="12" width="9.88671875" style="38" bestFit="1" customWidth="1"/>
    <col min="13" max="13" width="13.33203125" style="38" hidden="1" customWidth="1"/>
    <col min="14" max="14" width="15.5546875" style="37" bestFit="1" customWidth="1"/>
    <col min="15" max="15" width="6.5546875" style="36" bestFit="1" customWidth="1"/>
    <col min="16" max="16" width="9.109375" style="36"/>
    <col min="17" max="17" width="0" style="36" hidden="1" customWidth="1"/>
    <col min="18" max="16384" width="9.109375" style="36"/>
  </cols>
  <sheetData>
    <row r="1" spans="1:17">
      <c r="A1" s="49" t="s">
        <v>20</v>
      </c>
      <c r="B1" s="36" t="s">
        <v>23</v>
      </c>
    </row>
    <row r="2" spans="1:17">
      <c r="A2" s="49" t="s">
        <v>19</v>
      </c>
      <c r="B2" s="36" t="s">
        <v>146</v>
      </c>
      <c r="E2" s="49" t="s">
        <v>18</v>
      </c>
      <c r="F2" s="52" t="s">
        <v>145</v>
      </c>
    </row>
    <row r="3" spans="1:17">
      <c r="A3" s="51"/>
    </row>
    <row r="4" spans="1:17" ht="14.4" customHeight="1">
      <c r="A4" s="49" t="s">
        <v>21</v>
      </c>
      <c r="B4" s="36" t="s">
        <v>26</v>
      </c>
    </row>
    <row r="5" spans="1:17" ht="14.4" customHeight="1">
      <c r="A5" s="49" t="s">
        <v>17</v>
      </c>
      <c r="B5" s="36" t="s">
        <v>27</v>
      </c>
    </row>
    <row r="6" spans="1:17" ht="14.4" customHeight="1">
      <c r="A6" s="45" t="s">
        <v>16</v>
      </c>
      <c r="B6" s="45" t="s">
        <v>15</v>
      </c>
      <c r="C6" s="45" t="s">
        <v>14</v>
      </c>
      <c r="D6" s="45" t="s">
        <v>13</v>
      </c>
      <c r="E6" s="45" t="s">
        <v>12</v>
      </c>
      <c r="F6" s="48" t="s">
        <v>11</v>
      </c>
      <c r="G6" s="45"/>
      <c r="H6" s="48" t="s">
        <v>10</v>
      </c>
      <c r="I6" s="45"/>
      <c r="J6" s="45" t="s">
        <v>9</v>
      </c>
      <c r="K6" s="45" t="s">
        <v>8</v>
      </c>
      <c r="L6" s="47" t="s">
        <v>7</v>
      </c>
      <c r="M6" s="47"/>
      <c r="N6" s="46" t="s">
        <v>6</v>
      </c>
      <c r="O6" s="45" t="s">
        <v>5</v>
      </c>
    </row>
    <row r="7" spans="1:17" ht="14.4" customHeight="1">
      <c r="A7" s="41">
        <f>Q7+1</f>
        <v>1</v>
      </c>
      <c r="B7" s="41">
        <v>10</v>
      </c>
      <c r="C7" s="41" t="s">
        <v>28</v>
      </c>
      <c r="D7" s="36" t="s">
        <v>29</v>
      </c>
      <c r="E7" s="41" t="s">
        <v>30</v>
      </c>
      <c r="F7" s="44">
        <f>G7/1000/86400</f>
        <v>1.0756921296296297E-2</v>
      </c>
      <c r="G7" s="41">
        <v>929398</v>
      </c>
      <c r="H7" s="44">
        <f>I7/1000/86400</f>
        <v>1.0756921296296297E-2</v>
      </c>
      <c r="I7" s="36">
        <v>929398</v>
      </c>
      <c r="K7" s="41">
        <v>2</v>
      </c>
      <c r="L7" s="43">
        <f>M7/1000</f>
        <v>9.1999999999999993</v>
      </c>
      <c r="M7" s="43">
        <v>9200</v>
      </c>
      <c r="N7" s="42">
        <v>35.635971069335938</v>
      </c>
      <c r="O7" s="38">
        <v>1000</v>
      </c>
      <c r="Q7" s="41">
        <v>0</v>
      </c>
    </row>
    <row r="8" spans="1:17" s="50" customFormat="1" ht="14.4" customHeight="1">
      <c r="A8" s="41">
        <f>Q8+1</f>
        <v>2</v>
      </c>
      <c r="B8" s="41">
        <v>58</v>
      </c>
      <c r="C8" s="41" t="s">
        <v>28</v>
      </c>
      <c r="D8" s="36" t="s">
        <v>108</v>
      </c>
      <c r="E8" s="41" t="s">
        <v>30</v>
      </c>
      <c r="F8" s="44">
        <f>G8/1000/86400</f>
        <v>1.0840266203703704E-2</v>
      </c>
      <c r="G8" s="41">
        <v>936599</v>
      </c>
      <c r="H8" s="44">
        <f>I8/1000/86400</f>
        <v>1.1534710648148148E-2</v>
      </c>
      <c r="I8" s="36">
        <v>996599</v>
      </c>
      <c r="J8" s="36" t="s">
        <v>149</v>
      </c>
      <c r="K8" s="41">
        <v>2</v>
      </c>
      <c r="L8" s="43">
        <f>M8/1000</f>
        <v>9.1999999999999993</v>
      </c>
      <c r="M8" s="43">
        <v>9200</v>
      </c>
      <c r="N8" s="42">
        <v>35.361984252929688</v>
      </c>
      <c r="O8" s="38">
        <v>932.55999755859375</v>
      </c>
      <c r="Q8" s="41">
        <v>1</v>
      </c>
    </row>
    <row r="9" spans="1:17" ht="14.4" customHeight="1">
      <c r="A9" s="49" t="s">
        <v>21</v>
      </c>
      <c r="B9" s="36" t="s">
        <v>32</v>
      </c>
    </row>
    <row r="10" spans="1:17" ht="14.4" customHeight="1">
      <c r="A10" s="49" t="s">
        <v>17</v>
      </c>
      <c r="B10" s="36" t="s">
        <v>33</v>
      </c>
    </row>
    <row r="11" spans="1:17" ht="14.4" customHeight="1">
      <c r="A11" s="45" t="s">
        <v>16</v>
      </c>
      <c r="B11" s="45" t="s">
        <v>15</v>
      </c>
      <c r="C11" s="45" t="s">
        <v>14</v>
      </c>
      <c r="D11" s="45" t="s">
        <v>13</v>
      </c>
      <c r="E11" s="45" t="s">
        <v>12</v>
      </c>
      <c r="F11" s="48" t="s">
        <v>11</v>
      </c>
      <c r="G11" s="45"/>
      <c r="H11" s="48" t="s">
        <v>10</v>
      </c>
      <c r="I11" s="45"/>
      <c r="J11" s="45" t="s">
        <v>9</v>
      </c>
      <c r="K11" s="45" t="s">
        <v>8</v>
      </c>
      <c r="L11" s="47" t="s">
        <v>7</v>
      </c>
      <c r="M11" s="47"/>
      <c r="N11" s="46" t="s">
        <v>6</v>
      </c>
      <c r="O11" s="45" t="s">
        <v>5</v>
      </c>
    </row>
    <row r="12" spans="1:17" ht="14.4" customHeight="1">
      <c r="A12" s="41">
        <f t="shared" ref="A12:A18" si="0">Q12+1</f>
        <v>1</v>
      </c>
      <c r="B12" s="41">
        <v>60</v>
      </c>
      <c r="C12" s="41" t="s">
        <v>34</v>
      </c>
      <c r="D12" s="36" t="s">
        <v>152</v>
      </c>
      <c r="E12" s="41" t="s">
        <v>30</v>
      </c>
      <c r="F12" s="44">
        <f t="shared" ref="F12:F18" si="1">G12/1000/86400</f>
        <v>2.4857291666666666E-2</v>
      </c>
      <c r="G12" s="41">
        <v>2147670</v>
      </c>
      <c r="H12" s="44">
        <f t="shared" ref="H12:H18" si="2">I12/1000/86400</f>
        <v>2.5551736111111112E-2</v>
      </c>
      <c r="I12" s="36">
        <v>2207670</v>
      </c>
      <c r="J12" s="36" t="s">
        <v>149</v>
      </c>
      <c r="K12" s="41">
        <v>11</v>
      </c>
      <c r="L12" s="43">
        <f t="shared" ref="L12:L18" si="3">M12/1000</f>
        <v>50.6</v>
      </c>
      <c r="M12" s="43">
        <v>50600</v>
      </c>
      <c r="N12" s="42">
        <v>84.817497253417969</v>
      </c>
      <c r="O12" s="38">
        <v>972.82000732421875</v>
      </c>
      <c r="Q12" s="41">
        <v>0</v>
      </c>
    </row>
    <row r="13" spans="1:17" ht="14.4" customHeight="1">
      <c r="A13" s="41">
        <f t="shared" si="0"/>
        <v>2</v>
      </c>
      <c r="B13" s="41">
        <v>28</v>
      </c>
      <c r="C13" s="41" t="s">
        <v>34</v>
      </c>
      <c r="D13" s="36" t="s">
        <v>38</v>
      </c>
      <c r="E13" s="41" t="s">
        <v>30</v>
      </c>
      <c r="F13" s="44">
        <f t="shared" si="1"/>
        <v>2.6109201388888888E-2</v>
      </c>
      <c r="G13" s="41">
        <v>2255835</v>
      </c>
      <c r="H13" s="44">
        <f t="shared" si="2"/>
        <v>2.6109201388888888E-2</v>
      </c>
      <c r="I13" s="36">
        <v>2255835</v>
      </c>
      <c r="K13" s="41">
        <v>11</v>
      </c>
      <c r="L13" s="43">
        <f t="shared" si="3"/>
        <v>50.6</v>
      </c>
      <c r="M13" s="43">
        <v>50600</v>
      </c>
      <c r="N13" s="42">
        <v>80.750587463378906</v>
      </c>
      <c r="O13" s="38">
        <v>952.04998779296875</v>
      </c>
      <c r="Q13" s="41">
        <v>1</v>
      </c>
    </row>
    <row r="14" spans="1:17" ht="14.4" customHeight="1">
      <c r="A14" s="41">
        <f t="shared" si="0"/>
        <v>3</v>
      </c>
      <c r="B14" s="41">
        <v>79</v>
      </c>
      <c r="C14" s="41" t="s">
        <v>34</v>
      </c>
      <c r="D14" s="36" t="s">
        <v>40</v>
      </c>
      <c r="E14" s="41" t="s">
        <v>30</v>
      </c>
      <c r="F14" s="44">
        <f t="shared" si="1"/>
        <v>2.5137638888888886E-2</v>
      </c>
      <c r="G14" s="41">
        <v>2171892</v>
      </c>
      <c r="H14" s="44">
        <f t="shared" si="2"/>
        <v>2.7651400462962966E-2</v>
      </c>
      <c r="I14" s="36">
        <v>2389081</v>
      </c>
      <c r="K14" s="41">
        <v>10</v>
      </c>
      <c r="L14" s="43">
        <f t="shared" si="3"/>
        <v>46</v>
      </c>
      <c r="M14" s="43">
        <v>46000</v>
      </c>
      <c r="N14" s="42">
        <v>76.24688720703125</v>
      </c>
      <c r="O14" s="38">
        <v>898.95001220703125</v>
      </c>
      <c r="Q14" s="41">
        <v>2</v>
      </c>
    </row>
    <row r="15" spans="1:17" ht="14.4" customHeight="1">
      <c r="A15" s="41">
        <f t="shared" si="0"/>
        <v>4</v>
      </c>
      <c r="B15" s="41">
        <v>87</v>
      </c>
      <c r="C15" s="41" t="s">
        <v>34</v>
      </c>
      <c r="D15" s="36" t="s">
        <v>36</v>
      </c>
      <c r="E15" s="41" t="s">
        <v>30</v>
      </c>
      <c r="F15" s="44">
        <f t="shared" si="1"/>
        <v>2.5861944444444448E-2</v>
      </c>
      <c r="G15" s="41">
        <v>2234472</v>
      </c>
      <c r="H15" s="44">
        <f t="shared" si="2"/>
        <v>2.8448136574074072E-2</v>
      </c>
      <c r="I15" s="36">
        <v>2457919</v>
      </c>
      <c r="K15" s="41">
        <v>10</v>
      </c>
      <c r="L15" s="43">
        <f t="shared" si="3"/>
        <v>46</v>
      </c>
      <c r="M15" s="43">
        <v>46000</v>
      </c>
      <c r="N15" s="42">
        <v>74.111465454101562</v>
      </c>
      <c r="O15" s="38">
        <v>873.77001953125</v>
      </c>
      <c r="Q15" s="41">
        <v>3</v>
      </c>
    </row>
    <row r="16" spans="1:17" ht="14.4" customHeight="1">
      <c r="A16" s="41">
        <f t="shared" si="0"/>
        <v>5</v>
      </c>
      <c r="B16" s="41">
        <v>58</v>
      </c>
      <c r="C16" s="41" t="s">
        <v>34</v>
      </c>
      <c r="D16" s="36" t="s">
        <v>37</v>
      </c>
      <c r="E16" s="41" t="s">
        <v>30</v>
      </c>
      <c r="F16" s="44">
        <f t="shared" si="1"/>
        <v>2.6295381944444442E-2</v>
      </c>
      <c r="G16" s="41">
        <v>2271921</v>
      </c>
      <c r="H16" s="44">
        <f t="shared" si="2"/>
        <v>2.9198344907407407E-2</v>
      </c>
      <c r="I16" s="36">
        <v>2522737</v>
      </c>
      <c r="J16" s="36" t="s">
        <v>151</v>
      </c>
      <c r="K16" s="41">
        <v>10</v>
      </c>
      <c r="L16" s="43">
        <f t="shared" si="3"/>
        <v>46</v>
      </c>
      <c r="M16" s="43">
        <v>46000</v>
      </c>
      <c r="N16" s="42">
        <v>72.889862060546875</v>
      </c>
      <c r="O16" s="38">
        <v>851.32000732421875</v>
      </c>
      <c r="Q16" s="41">
        <v>4</v>
      </c>
    </row>
    <row r="17" spans="1:17" ht="14.4" customHeight="1">
      <c r="A17" s="41">
        <f t="shared" si="0"/>
        <v>6</v>
      </c>
      <c r="B17" s="41">
        <v>696</v>
      </c>
      <c r="C17" s="41" t="s">
        <v>34</v>
      </c>
      <c r="D17" s="36" t="s">
        <v>106</v>
      </c>
      <c r="E17" s="41" t="s">
        <v>30</v>
      </c>
      <c r="F17" s="44">
        <f t="shared" si="1"/>
        <v>2.6162500000000002E-2</v>
      </c>
      <c r="G17" s="41">
        <v>2260440</v>
      </c>
      <c r="H17" s="44">
        <f t="shared" si="2"/>
        <v>2.9542638888888889E-2</v>
      </c>
      <c r="I17" s="36">
        <v>2552484</v>
      </c>
      <c r="J17" s="36" t="s">
        <v>149</v>
      </c>
      <c r="K17" s="41">
        <v>10</v>
      </c>
      <c r="L17" s="43">
        <f t="shared" si="3"/>
        <v>46</v>
      </c>
      <c r="M17" s="43">
        <v>46000</v>
      </c>
      <c r="N17" s="42">
        <v>73.26007080078125</v>
      </c>
      <c r="O17" s="38">
        <v>841.4000244140625</v>
      </c>
      <c r="Q17" s="41">
        <v>5</v>
      </c>
    </row>
    <row r="18" spans="1:17" ht="14.4" customHeight="1">
      <c r="A18" s="41">
        <f t="shared" si="0"/>
        <v>7</v>
      </c>
      <c r="B18" s="41">
        <v>84</v>
      </c>
      <c r="C18" s="41" t="s">
        <v>34</v>
      </c>
      <c r="D18" s="36" t="s">
        <v>39</v>
      </c>
      <c r="E18" s="41" t="s">
        <v>30</v>
      </c>
      <c r="F18" s="44">
        <f t="shared" si="1"/>
        <v>2.5099108796296298E-2</v>
      </c>
      <c r="G18" s="41">
        <v>2168563</v>
      </c>
      <c r="H18" s="44">
        <f t="shared" si="2"/>
        <v>3.0676678240740742E-2</v>
      </c>
      <c r="I18" s="36">
        <v>2650465</v>
      </c>
      <c r="K18" s="41">
        <v>9</v>
      </c>
      <c r="L18" s="43">
        <f t="shared" si="3"/>
        <v>41.4</v>
      </c>
      <c r="M18" s="43">
        <v>41400</v>
      </c>
      <c r="N18" s="42">
        <v>68.7275390625</v>
      </c>
      <c r="O18" s="38">
        <v>810.28997802734375</v>
      </c>
      <c r="Q18" s="41">
        <v>6</v>
      </c>
    </row>
    <row r="19" spans="1:17" ht="14.4" customHeight="1">
      <c r="A19" s="49" t="s">
        <v>21</v>
      </c>
      <c r="B19" s="36" t="s">
        <v>150</v>
      </c>
    </row>
    <row r="20" spans="1:17" ht="14.4" customHeight="1">
      <c r="A20" s="49" t="s">
        <v>17</v>
      </c>
      <c r="B20" s="36" t="s">
        <v>48</v>
      </c>
    </row>
    <row r="21" spans="1:17" ht="14.4" customHeight="1">
      <c r="A21" s="45" t="s">
        <v>16</v>
      </c>
      <c r="B21" s="45" t="s">
        <v>15</v>
      </c>
      <c r="C21" s="45" t="s">
        <v>14</v>
      </c>
      <c r="D21" s="45" t="s">
        <v>13</v>
      </c>
      <c r="E21" s="45" t="s">
        <v>12</v>
      </c>
      <c r="F21" s="48" t="s">
        <v>11</v>
      </c>
      <c r="G21" s="45"/>
      <c r="H21" s="48" t="s">
        <v>10</v>
      </c>
      <c r="I21" s="45"/>
      <c r="J21" s="45" t="s">
        <v>9</v>
      </c>
      <c r="K21" s="45" t="s">
        <v>8</v>
      </c>
      <c r="L21" s="47" t="s">
        <v>7</v>
      </c>
      <c r="M21" s="47"/>
      <c r="N21" s="46" t="s">
        <v>6</v>
      </c>
      <c r="O21" s="45" t="s">
        <v>5</v>
      </c>
    </row>
    <row r="22" spans="1:17" ht="14.4" customHeight="1">
      <c r="A22" s="41">
        <f>Q22+1</f>
        <v>1</v>
      </c>
      <c r="B22" s="41">
        <v>72</v>
      </c>
      <c r="C22" s="41" t="s">
        <v>49</v>
      </c>
      <c r="D22" s="36" t="s">
        <v>50</v>
      </c>
      <c r="E22" s="41" t="s">
        <v>30</v>
      </c>
      <c r="F22" s="44">
        <f>G22/1000/86400</f>
        <v>2.4630509259259258E-2</v>
      </c>
      <c r="G22" s="41">
        <v>2128076</v>
      </c>
      <c r="H22" s="44">
        <f>I22/1000/86400</f>
        <v>2.4630509259259258E-2</v>
      </c>
      <c r="I22" s="36">
        <v>2128076</v>
      </c>
      <c r="K22" s="41">
        <v>11</v>
      </c>
      <c r="L22" s="43">
        <f>M22/1000</f>
        <v>50.6</v>
      </c>
      <c r="M22" s="43">
        <v>50600</v>
      </c>
      <c r="N22" s="42">
        <v>85.59844970703125</v>
      </c>
      <c r="O22" s="38">
        <v>1000</v>
      </c>
      <c r="Q22" s="41">
        <v>0</v>
      </c>
    </row>
    <row r="23" spans="1:17" ht="14.4" customHeight="1">
      <c r="A23" s="41">
        <f>Q23+1</f>
        <v>2</v>
      </c>
      <c r="B23" s="41">
        <v>101</v>
      </c>
      <c r="C23" s="41" t="s">
        <v>49</v>
      </c>
      <c r="D23" s="36" t="s">
        <v>53</v>
      </c>
      <c r="E23" s="41" t="s">
        <v>30</v>
      </c>
      <c r="F23" s="44">
        <f>G23/1000/86400</f>
        <v>2.5498333333333335E-2</v>
      </c>
      <c r="G23" s="41">
        <v>2203056</v>
      </c>
      <c r="H23" s="44">
        <f>I23/1000/86400</f>
        <v>2.8048159722222219E-2</v>
      </c>
      <c r="I23" s="36">
        <v>2423361</v>
      </c>
      <c r="K23" s="41">
        <v>10</v>
      </c>
      <c r="L23" s="43">
        <f>M23/1000</f>
        <v>46</v>
      </c>
      <c r="M23" s="43">
        <v>46000</v>
      </c>
      <c r="N23" s="42">
        <v>75.168312072753906</v>
      </c>
      <c r="O23" s="38">
        <v>878.1500244140625</v>
      </c>
      <c r="Q23" s="41">
        <v>1</v>
      </c>
    </row>
    <row r="24" spans="1:17" ht="14.4" customHeight="1">
      <c r="A24" s="41">
        <f>Q24+1</f>
        <v>3</v>
      </c>
      <c r="B24" s="41">
        <v>30</v>
      </c>
      <c r="C24" s="41" t="s">
        <v>49</v>
      </c>
      <c r="D24" s="36" t="s">
        <v>51</v>
      </c>
      <c r="E24" s="41" t="s">
        <v>30</v>
      </c>
      <c r="F24" s="44">
        <f>G24/1000/86400</f>
        <v>2.5172534722222223E-2</v>
      </c>
      <c r="G24" s="41">
        <v>2174907</v>
      </c>
      <c r="H24" s="44">
        <f>I24/1000/86400</f>
        <v>3.0766423611111111E-2</v>
      </c>
      <c r="I24" s="36">
        <v>2658219</v>
      </c>
      <c r="K24" s="41">
        <v>9</v>
      </c>
      <c r="L24" s="43">
        <f>M24/1000</f>
        <v>41.4</v>
      </c>
      <c r="M24" s="43">
        <v>41400</v>
      </c>
      <c r="N24" s="42">
        <v>68.527069091796875</v>
      </c>
      <c r="O24" s="38">
        <v>800.55999755859375</v>
      </c>
      <c r="Q24" s="41">
        <v>2</v>
      </c>
    </row>
    <row r="25" spans="1:17" ht="14.4" customHeight="1">
      <c r="A25" s="49" t="s">
        <v>17</v>
      </c>
      <c r="B25" s="36" t="s">
        <v>54</v>
      </c>
    </row>
    <row r="26" spans="1:17" ht="14.4" customHeight="1">
      <c r="A26" s="45" t="s">
        <v>16</v>
      </c>
      <c r="B26" s="45" t="s">
        <v>15</v>
      </c>
      <c r="C26" s="45" t="s">
        <v>14</v>
      </c>
      <c r="D26" s="45" t="s">
        <v>13</v>
      </c>
      <c r="E26" s="45" t="s">
        <v>12</v>
      </c>
      <c r="F26" s="48" t="s">
        <v>11</v>
      </c>
      <c r="G26" s="45"/>
      <c r="H26" s="48" t="s">
        <v>10</v>
      </c>
      <c r="I26" s="45"/>
      <c r="J26" s="45" t="s">
        <v>9</v>
      </c>
      <c r="K26" s="45" t="s">
        <v>8</v>
      </c>
      <c r="L26" s="47" t="s">
        <v>7</v>
      </c>
      <c r="M26" s="47"/>
      <c r="N26" s="46" t="s">
        <v>6</v>
      </c>
      <c r="O26" s="45" t="s">
        <v>5</v>
      </c>
    </row>
    <row r="27" spans="1:17" ht="14.4" customHeight="1">
      <c r="A27" s="54" t="s">
        <v>22</v>
      </c>
      <c r="B27" s="41">
        <v>120</v>
      </c>
      <c r="C27" s="41" t="s">
        <v>55</v>
      </c>
      <c r="D27" s="36" t="s">
        <v>41</v>
      </c>
      <c r="E27" s="41" t="s">
        <v>30</v>
      </c>
      <c r="F27" s="44">
        <f>G27/1000/86400</f>
        <v>0</v>
      </c>
      <c r="G27" s="41">
        <v>0</v>
      </c>
      <c r="H27" s="44">
        <f>I27/1000/86400</f>
        <v>0</v>
      </c>
      <c r="I27" s="36">
        <v>0</v>
      </c>
      <c r="J27" s="36" t="s">
        <v>68</v>
      </c>
      <c r="K27" s="41">
        <v>0</v>
      </c>
      <c r="L27" s="43">
        <f>M27/1000</f>
        <v>0</v>
      </c>
      <c r="M27" s="43">
        <v>0</v>
      </c>
      <c r="N27" s="42">
        <v>0</v>
      </c>
      <c r="O27" s="38">
        <v>0</v>
      </c>
      <c r="Q27" s="41">
        <v>0</v>
      </c>
    </row>
    <row r="28" spans="1:17" ht="14.4" customHeight="1">
      <c r="A28" s="49" t="s">
        <v>21</v>
      </c>
      <c r="B28" s="36" t="s">
        <v>122</v>
      </c>
    </row>
    <row r="29" spans="1:17" ht="14.4" customHeight="1">
      <c r="A29" s="49" t="s">
        <v>17</v>
      </c>
      <c r="B29" s="36" t="s">
        <v>58</v>
      </c>
    </row>
    <row r="30" spans="1:17" ht="14.4" customHeight="1">
      <c r="A30" s="45" t="s">
        <v>16</v>
      </c>
      <c r="B30" s="45" t="s">
        <v>15</v>
      </c>
      <c r="C30" s="45" t="s">
        <v>14</v>
      </c>
      <c r="D30" s="45" t="s">
        <v>13</v>
      </c>
      <c r="E30" s="45" t="s">
        <v>12</v>
      </c>
      <c r="F30" s="48" t="s">
        <v>11</v>
      </c>
      <c r="G30" s="45"/>
      <c r="H30" s="48" t="s">
        <v>10</v>
      </c>
      <c r="I30" s="45"/>
      <c r="J30" s="45" t="s">
        <v>9</v>
      </c>
      <c r="K30" s="45" t="s">
        <v>8</v>
      </c>
      <c r="L30" s="47" t="s">
        <v>7</v>
      </c>
      <c r="M30" s="47"/>
      <c r="N30" s="46" t="s">
        <v>6</v>
      </c>
      <c r="O30" s="45" t="s">
        <v>5</v>
      </c>
    </row>
    <row r="31" spans="1:17" ht="14.4" customHeight="1">
      <c r="A31" s="41">
        <f>Q31+1</f>
        <v>1</v>
      </c>
      <c r="B31" s="41">
        <v>16</v>
      </c>
      <c r="C31" s="41" t="s">
        <v>59</v>
      </c>
      <c r="D31" s="36" t="s">
        <v>60</v>
      </c>
      <c r="E31" s="41" t="s">
        <v>30</v>
      </c>
      <c r="F31" s="44">
        <f>G31/1000/86400</f>
        <v>2.4132812499999996E-2</v>
      </c>
      <c r="G31" s="41">
        <v>2085075</v>
      </c>
      <c r="H31" s="44">
        <f>I31/1000/86400</f>
        <v>2.4132812499999996E-2</v>
      </c>
      <c r="I31" s="36">
        <v>2085075</v>
      </c>
      <c r="K31" s="41">
        <v>10</v>
      </c>
      <c r="L31" s="43">
        <f>M31/1000</f>
        <v>46</v>
      </c>
      <c r="M31" s="43">
        <v>46000</v>
      </c>
      <c r="N31" s="42">
        <v>79.421600341796875</v>
      </c>
      <c r="O31" s="38">
        <v>1000</v>
      </c>
      <c r="Q31" s="41">
        <v>0</v>
      </c>
    </row>
    <row r="32" spans="1:17" ht="14.4" customHeight="1">
      <c r="A32" s="41">
        <f>Q32+1</f>
        <v>2</v>
      </c>
      <c r="B32" s="41">
        <v>2</v>
      </c>
      <c r="C32" s="41" t="s">
        <v>59</v>
      </c>
      <c r="D32" s="36" t="s">
        <v>139</v>
      </c>
      <c r="E32" s="41" t="s">
        <v>30</v>
      </c>
      <c r="F32" s="44">
        <f>G32/1000/86400</f>
        <v>2.5336979166666666E-2</v>
      </c>
      <c r="G32" s="41">
        <v>2189115</v>
      </c>
      <c r="H32" s="44">
        <f>I32/1000/86400</f>
        <v>2.8152199074074073E-2</v>
      </c>
      <c r="I32" s="36">
        <v>2432350</v>
      </c>
      <c r="K32" s="41">
        <v>9</v>
      </c>
      <c r="L32" s="43">
        <f>M32/1000</f>
        <v>41.4</v>
      </c>
      <c r="M32" s="43">
        <v>41400</v>
      </c>
      <c r="N32" s="42">
        <v>68.082305908203125</v>
      </c>
      <c r="O32" s="38">
        <v>857.219970703125</v>
      </c>
      <c r="Q32" s="41">
        <v>1</v>
      </c>
    </row>
    <row r="33" spans="1:17" ht="14.4" customHeight="1">
      <c r="A33" s="41"/>
      <c r="B33" s="41"/>
      <c r="C33" s="41"/>
      <c r="E33" s="41"/>
      <c r="F33" s="44"/>
      <c r="G33" s="41"/>
      <c r="H33" s="44"/>
      <c r="K33" s="41"/>
      <c r="L33" s="43"/>
      <c r="M33" s="43"/>
      <c r="N33" s="42"/>
      <c r="O33" s="38"/>
      <c r="Q33" s="41"/>
    </row>
    <row r="34" spans="1:17" ht="14.4" customHeight="1">
      <c r="A34" s="41"/>
      <c r="B34" s="41"/>
      <c r="C34" s="41"/>
      <c r="E34" s="41"/>
      <c r="F34" s="44"/>
      <c r="G34" s="41"/>
      <c r="H34" s="44"/>
      <c r="K34" s="41"/>
      <c r="L34" s="43"/>
      <c r="M34" s="43"/>
      <c r="N34" s="42"/>
      <c r="O34" s="38"/>
      <c r="Q34" s="41"/>
    </row>
    <row r="35" spans="1:17" ht="14.4" customHeight="1">
      <c r="A35" s="41"/>
      <c r="B35" s="41"/>
      <c r="C35" s="41"/>
      <c r="E35" s="41"/>
      <c r="F35" s="44"/>
      <c r="G35" s="41"/>
      <c r="H35" s="44"/>
      <c r="K35" s="41"/>
      <c r="L35" s="43"/>
      <c r="M35" s="43"/>
      <c r="N35" s="42"/>
      <c r="O35" s="38"/>
      <c r="Q35" s="41"/>
    </row>
    <row r="36" spans="1:17" ht="14.4" customHeight="1">
      <c r="A36" s="41"/>
      <c r="B36" s="41"/>
      <c r="C36" s="41"/>
      <c r="E36" s="41"/>
      <c r="F36" s="44"/>
      <c r="G36" s="41"/>
      <c r="H36" s="44"/>
      <c r="K36" s="41"/>
      <c r="L36" s="43"/>
      <c r="M36" s="43"/>
      <c r="N36" s="42"/>
      <c r="O36" s="38"/>
      <c r="Q36" s="41"/>
    </row>
    <row r="37" spans="1:17" ht="14.4" customHeight="1">
      <c r="A37" s="41"/>
      <c r="B37" s="41"/>
      <c r="C37" s="41"/>
      <c r="E37" s="41"/>
      <c r="F37" s="44"/>
      <c r="G37" s="41"/>
      <c r="H37" s="44"/>
      <c r="K37" s="41"/>
      <c r="L37" s="43"/>
      <c r="M37" s="43"/>
      <c r="N37" s="42"/>
      <c r="O37" s="38"/>
      <c r="Q37" s="41"/>
    </row>
    <row r="38" spans="1:17" ht="14.4" customHeight="1">
      <c r="A38" s="49" t="s">
        <v>17</v>
      </c>
      <c r="B38" s="36" t="s">
        <v>62</v>
      </c>
    </row>
    <row r="39" spans="1:17" ht="14.4" customHeight="1">
      <c r="A39" s="45" t="s">
        <v>16</v>
      </c>
      <c r="B39" s="45" t="s">
        <v>15</v>
      </c>
      <c r="C39" s="45" t="s">
        <v>14</v>
      </c>
      <c r="D39" s="45" t="s">
        <v>13</v>
      </c>
      <c r="E39" s="45" t="s">
        <v>12</v>
      </c>
      <c r="F39" s="48" t="s">
        <v>11</v>
      </c>
      <c r="G39" s="45"/>
      <c r="H39" s="48" t="s">
        <v>10</v>
      </c>
      <c r="I39" s="45"/>
      <c r="J39" s="45" t="s">
        <v>9</v>
      </c>
      <c r="K39" s="45" t="s">
        <v>8</v>
      </c>
      <c r="L39" s="47" t="s">
        <v>7</v>
      </c>
      <c r="M39" s="47"/>
      <c r="N39" s="46" t="s">
        <v>6</v>
      </c>
      <c r="O39" s="45" t="s">
        <v>5</v>
      </c>
    </row>
    <row r="40" spans="1:17" ht="14.4" customHeight="1">
      <c r="A40" s="41">
        <f>Q40+1</f>
        <v>1</v>
      </c>
      <c r="B40" s="41">
        <v>101</v>
      </c>
      <c r="C40" s="41" t="s">
        <v>63</v>
      </c>
      <c r="D40" s="36" t="s">
        <v>64</v>
      </c>
      <c r="E40" s="41" t="s">
        <v>30</v>
      </c>
      <c r="F40" s="44">
        <f>G40/1000/86400</f>
        <v>2.4983043981481479E-2</v>
      </c>
      <c r="G40" s="41">
        <v>2158535</v>
      </c>
      <c r="H40" s="44">
        <f>I40/1000/86400</f>
        <v>2.4983043981481479E-2</v>
      </c>
      <c r="I40" s="36">
        <v>2158535</v>
      </c>
      <c r="K40" s="41">
        <v>10</v>
      </c>
      <c r="L40" s="43">
        <f>M40/1000</f>
        <v>46</v>
      </c>
      <c r="M40" s="43">
        <v>46000</v>
      </c>
      <c r="N40" s="42">
        <v>76.718704223632813</v>
      </c>
      <c r="O40" s="38">
        <v>1000</v>
      </c>
      <c r="Q40" s="41">
        <v>0</v>
      </c>
    </row>
    <row r="41" spans="1:17" ht="14.4" customHeight="1">
      <c r="A41" s="41">
        <f>Q41+1</f>
        <v>2</v>
      </c>
      <c r="B41" s="41">
        <v>272</v>
      </c>
      <c r="C41" s="41" t="s">
        <v>63</v>
      </c>
      <c r="D41" s="36" t="s">
        <v>65</v>
      </c>
      <c r="E41" s="41" t="s">
        <v>30</v>
      </c>
      <c r="F41" s="44">
        <f>G41/1000/86400</f>
        <v>2.5352303240740739E-2</v>
      </c>
      <c r="G41" s="41">
        <v>2190439</v>
      </c>
      <c r="H41" s="44">
        <f>I41/1000/86400</f>
        <v>2.5352303240740739E-2</v>
      </c>
      <c r="I41" s="36">
        <v>2190439</v>
      </c>
      <c r="K41" s="41">
        <v>10</v>
      </c>
      <c r="L41" s="43">
        <f>M41/1000</f>
        <v>46</v>
      </c>
      <c r="M41" s="43">
        <v>46000</v>
      </c>
      <c r="N41" s="42">
        <v>75.601280212402344</v>
      </c>
      <c r="O41" s="38">
        <v>985.42999267578125</v>
      </c>
      <c r="Q41" s="41">
        <v>1</v>
      </c>
    </row>
    <row r="42" spans="1:17" ht="14.4" customHeight="1">
      <c r="A42" s="41">
        <f>Q42+1</f>
        <v>3</v>
      </c>
      <c r="B42" s="41">
        <v>29</v>
      </c>
      <c r="C42" s="41" t="s">
        <v>63</v>
      </c>
      <c r="D42" s="36" t="s">
        <v>66</v>
      </c>
      <c r="E42" s="41" t="s">
        <v>30</v>
      </c>
      <c r="F42" s="44">
        <f>G42/1000/86400</f>
        <v>2.5408715277777778E-2</v>
      </c>
      <c r="G42" s="41">
        <v>2195313</v>
      </c>
      <c r="H42" s="44">
        <f>I42/1000/86400</f>
        <v>2.8231898148148148E-2</v>
      </c>
      <c r="I42" s="36">
        <v>2439236</v>
      </c>
      <c r="K42" s="41">
        <v>9</v>
      </c>
      <c r="L42" s="43">
        <f>M42/1000</f>
        <v>41.4</v>
      </c>
      <c r="M42" s="43">
        <v>41400</v>
      </c>
      <c r="N42" s="42">
        <v>67.890090942382812</v>
      </c>
      <c r="O42" s="38">
        <v>884.91998291015625</v>
      </c>
      <c r="Q42" s="41">
        <v>2</v>
      </c>
    </row>
    <row r="43" spans="1:17" ht="14.4" customHeight="1">
      <c r="A43" s="41">
        <f>Q43+1</f>
        <v>4</v>
      </c>
      <c r="B43" s="41">
        <v>79</v>
      </c>
      <c r="C43" s="41" t="s">
        <v>63</v>
      </c>
      <c r="D43" s="36" t="s">
        <v>67</v>
      </c>
      <c r="E43" s="41" t="s">
        <v>30</v>
      </c>
      <c r="F43" s="44">
        <f>G43/1000/86400</f>
        <v>2.6719039351851853E-2</v>
      </c>
      <c r="G43" s="41">
        <v>2308525</v>
      </c>
      <c r="H43" s="44">
        <f>I43/1000/86400</f>
        <v>5.4826967592592597E-2</v>
      </c>
      <c r="I43" s="36">
        <v>4737050</v>
      </c>
      <c r="J43" s="36" t="s">
        <v>149</v>
      </c>
      <c r="K43" s="41">
        <v>5</v>
      </c>
      <c r="L43" s="43">
        <f>M43/1000</f>
        <v>23</v>
      </c>
      <c r="M43" s="43">
        <v>23000</v>
      </c>
      <c r="N43" s="42">
        <v>35.867057800292969</v>
      </c>
      <c r="O43" s="38">
        <v>455.67001342773437</v>
      </c>
      <c r="Q43" s="41">
        <v>3</v>
      </c>
    </row>
    <row r="44" spans="1:17" ht="14.4" customHeight="1">
      <c r="A44" s="49" t="s">
        <v>17</v>
      </c>
      <c r="B44" s="36" t="s">
        <v>69</v>
      </c>
    </row>
    <row r="45" spans="1:17" ht="14.4" customHeight="1">
      <c r="A45" s="45" t="s">
        <v>16</v>
      </c>
      <c r="B45" s="45" t="s">
        <v>15</v>
      </c>
      <c r="C45" s="45" t="s">
        <v>14</v>
      </c>
      <c r="D45" s="45" t="s">
        <v>13</v>
      </c>
      <c r="E45" s="45" t="s">
        <v>12</v>
      </c>
      <c r="F45" s="48" t="s">
        <v>11</v>
      </c>
      <c r="G45" s="45"/>
      <c r="H45" s="48" t="s">
        <v>10</v>
      </c>
      <c r="I45" s="45"/>
      <c r="J45" s="45" t="s">
        <v>9</v>
      </c>
      <c r="K45" s="45" t="s">
        <v>8</v>
      </c>
      <c r="L45" s="47" t="s">
        <v>7</v>
      </c>
      <c r="M45" s="47"/>
      <c r="N45" s="46" t="s">
        <v>6</v>
      </c>
      <c r="O45" s="45" t="s">
        <v>5</v>
      </c>
    </row>
    <row r="46" spans="1:17" ht="14.4" customHeight="1">
      <c r="A46" s="41">
        <f>Q46+1</f>
        <v>1</v>
      </c>
      <c r="B46" s="41">
        <v>93</v>
      </c>
      <c r="C46" s="41" t="s">
        <v>70</v>
      </c>
      <c r="D46" s="36" t="s">
        <v>71</v>
      </c>
      <c r="E46" s="41" t="s">
        <v>30</v>
      </c>
      <c r="F46" s="44">
        <f>G46/1000/86400</f>
        <v>2.639872685185185E-2</v>
      </c>
      <c r="G46" s="41">
        <v>2280850</v>
      </c>
      <c r="H46" s="44">
        <f>I46/1000/86400</f>
        <v>2.639872685185185E-2</v>
      </c>
      <c r="I46" s="36">
        <v>2280850</v>
      </c>
      <c r="K46" s="41">
        <v>8</v>
      </c>
      <c r="L46" s="43">
        <f>M46/1000</f>
        <v>36.799999999999997</v>
      </c>
      <c r="M46" s="43">
        <v>36800</v>
      </c>
      <c r="N46" s="42">
        <v>58.083610534667969</v>
      </c>
      <c r="O46" s="38">
        <v>1000</v>
      </c>
      <c r="Q46" s="41">
        <v>0</v>
      </c>
    </row>
    <row r="47" spans="1:17" ht="14.4" customHeight="1">
      <c r="A47" s="41">
        <f>Q47+1</f>
        <v>2</v>
      </c>
      <c r="B47" s="41">
        <v>84</v>
      </c>
      <c r="C47" s="41" t="s">
        <v>70</v>
      </c>
      <c r="D47" s="36" t="s">
        <v>72</v>
      </c>
      <c r="E47" s="41" t="s">
        <v>30</v>
      </c>
      <c r="F47" s="44">
        <f>G47/1000/86400</f>
        <v>2.6422002314814813E-2</v>
      </c>
      <c r="G47" s="41">
        <v>2282861</v>
      </c>
      <c r="H47" s="44">
        <f>I47/1000/86400</f>
        <v>3.0196574074074074E-2</v>
      </c>
      <c r="I47" s="36">
        <v>2608984</v>
      </c>
      <c r="K47" s="41">
        <v>7</v>
      </c>
      <c r="L47" s="43">
        <f>M47/1000</f>
        <v>32.200000000000003</v>
      </c>
      <c r="M47" s="43">
        <v>32200</v>
      </c>
      <c r="N47" s="42">
        <v>50.778388977050781</v>
      </c>
      <c r="O47" s="38">
        <v>874.219970703125</v>
      </c>
      <c r="Q47" s="41">
        <v>1</v>
      </c>
    </row>
    <row r="48" spans="1:17" ht="14.4" customHeight="1">
      <c r="A48" s="49" t="s">
        <v>21</v>
      </c>
      <c r="B48" s="36" t="s">
        <v>148</v>
      </c>
    </row>
    <row r="49" spans="1:17" ht="14.4" customHeight="1">
      <c r="A49" s="49" t="s">
        <v>17</v>
      </c>
      <c r="B49" s="36" t="s">
        <v>75</v>
      </c>
    </row>
    <row r="50" spans="1:17" ht="14.4" customHeight="1">
      <c r="A50" s="45" t="s">
        <v>16</v>
      </c>
      <c r="B50" s="45" t="s">
        <v>15</v>
      </c>
      <c r="C50" s="45" t="s">
        <v>14</v>
      </c>
      <c r="D50" s="45" t="s">
        <v>13</v>
      </c>
      <c r="E50" s="45" t="s">
        <v>12</v>
      </c>
      <c r="F50" s="48" t="s">
        <v>11</v>
      </c>
      <c r="G50" s="45"/>
      <c r="H50" s="48" t="s">
        <v>10</v>
      </c>
      <c r="I50" s="45"/>
      <c r="J50" s="45" t="s">
        <v>9</v>
      </c>
      <c r="K50" s="45" t="s">
        <v>8</v>
      </c>
      <c r="L50" s="47" t="s">
        <v>7</v>
      </c>
      <c r="M50" s="47"/>
      <c r="N50" s="46" t="s">
        <v>6</v>
      </c>
      <c r="O50" s="45" t="s">
        <v>5</v>
      </c>
    </row>
    <row r="51" spans="1:17" ht="14.4" customHeight="1">
      <c r="A51" s="41">
        <f>Q51+1</f>
        <v>1</v>
      </c>
      <c r="B51" s="41">
        <v>16</v>
      </c>
      <c r="C51" s="41" t="s">
        <v>76</v>
      </c>
      <c r="D51" s="36" t="s">
        <v>80</v>
      </c>
      <c r="E51" s="41" t="s">
        <v>30</v>
      </c>
      <c r="F51" s="44">
        <f>G51/1000/86400</f>
        <v>2.4373460648148149E-2</v>
      </c>
      <c r="G51" s="41">
        <v>2105867</v>
      </c>
      <c r="H51" s="44">
        <f>I51/1000/86400</f>
        <v>2.4373460648148149E-2</v>
      </c>
      <c r="I51" s="36">
        <v>2105867</v>
      </c>
      <c r="K51" s="41">
        <v>11</v>
      </c>
      <c r="L51" s="43">
        <f>M51/1000</f>
        <v>50.6</v>
      </c>
      <c r="M51" s="43">
        <v>50600</v>
      </c>
      <c r="N51" s="42">
        <v>86.501190185546875</v>
      </c>
      <c r="O51" s="38">
        <v>1000</v>
      </c>
      <c r="Q51" s="41">
        <v>0</v>
      </c>
    </row>
    <row r="52" spans="1:17" ht="14.4" customHeight="1">
      <c r="A52" s="41">
        <f>Q52+1</f>
        <v>2</v>
      </c>
      <c r="B52" s="41">
        <v>72</v>
      </c>
      <c r="C52" s="41" t="s">
        <v>76</v>
      </c>
      <c r="D52" s="36" t="s">
        <v>77</v>
      </c>
      <c r="E52" s="41" t="s">
        <v>30</v>
      </c>
      <c r="F52" s="44">
        <f>G52/1000/86400</f>
        <v>2.5572291666666667E-2</v>
      </c>
      <c r="G52" s="41">
        <v>2209446</v>
      </c>
      <c r="H52" s="44">
        <f>I52/1000/86400</f>
        <v>2.5572291666666667E-2</v>
      </c>
      <c r="I52" s="36">
        <v>2209446</v>
      </c>
      <c r="K52" s="41">
        <v>11</v>
      </c>
      <c r="L52" s="43">
        <f>M52/1000</f>
        <v>50.6</v>
      </c>
      <c r="M52" s="43">
        <v>50600</v>
      </c>
      <c r="N52" s="42">
        <v>82.446006774902344</v>
      </c>
      <c r="O52" s="38">
        <v>953.1099853515625</v>
      </c>
      <c r="Q52" s="41">
        <v>1</v>
      </c>
    </row>
    <row r="53" spans="1:17" ht="14.4" customHeight="1">
      <c r="A53" s="41">
        <f>Q53+1</f>
        <v>3</v>
      </c>
      <c r="B53" s="41">
        <v>82</v>
      </c>
      <c r="C53" s="41" t="s">
        <v>76</v>
      </c>
      <c r="D53" s="36" t="s">
        <v>56</v>
      </c>
      <c r="E53" s="41" t="s">
        <v>30</v>
      </c>
      <c r="F53" s="44">
        <f>G53/1000/86400</f>
        <v>2.5978518518518515E-2</v>
      </c>
      <c r="G53" s="41">
        <v>2244544</v>
      </c>
      <c r="H53" s="44">
        <f>I53/1000/86400</f>
        <v>2.5978518518518515E-2</v>
      </c>
      <c r="I53" s="36">
        <v>2244544</v>
      </c>
      <c r="K53" s="41">
        <v>11</v>
      </c>
      <c r="L53" s="43">
        <f>M53/1000</f>
        <v>50.6</v>
      </c>
      <c r="M53" s="43">
        <v>50600</v>
      </c>
      <c r="N53" s="42">
        <v>81.15679931640625</v>
      </c>
      <c r="O53" s="38">
        <v>938.21002197265625</v>
      </c>
      <c r="Q53" s="41">
        <v>2</v>
      </c>
    </row>
    <row r="54" spans="1:17" ht="14.4" customHeight="1">
      <c r="A54" s="41">
        <f>Q54+1</f>
        <v>4</v>
      </c>
      <c r="B54" s="41">
        <v>30</v>
      </c>
      <c r="C54" s="41" t="s">
        <v>76</v>
      </c>
      <c r="D54" s="36" t="s">
        <v>79</v>
      </c>
      <c r="E54" s="41" t="s">
        <v>30</v>
      </c>
      <c r="F54" s="44">
        <f>G54/1000/86400</f>
        <v>2.7063148148148145E-2</v>
      </c>
      <c r="G54" s="41">
        <v>2338256</v>
      </c>
      <c r="H54" s="44">
        <f>I54/1000/86400</f>
        <v>2.7063148148148145E-2</v>
      </c>
      <c r="I54" s="36">
        <v>2338256</v>
      </c>
      <c r="K54" s="41">
        <v>11</v>
      </c>
      <c r="L54" s="43">
        <f>M54/1000</f>
        <v>50.6</v>
      </c>
      <c r="M54" s="43">
        <v>50600</v>
      </c>
      <c r="N54" s="42">
        <v>77.904212951660156</v>
      </c>
      <c r="O54" s="38">
        <v>900.6099853515625</v>
      </c>
      <c r="Q54" s="41">
        <v>3</v>
      </c>
    </row>
    <row r="55" spans="1:17" ht="14.4" customHeight="1">
      <c r="A55" s="49" t="s">
        <v>17</v>
      </c>
      <c r="B55" s="36" t="s">
        <v>81</v>
      </c>
    </row>
    <row r="56" spans="1:17" ht="14.4" customHeight="1">
      <c r="A56" s="45" t="s">
        <v>16</v>
      </c>
      <c r="B56" s="45" t="s">
        <v>15</v>
      </c>
      <c r="C56" s="45" t="s">
        <v>14</v>
      </c>
      <c r="D56" s="45" t="s">
        <v>13</v>
      </c>
      <c r="E56" s="45" t="s">
        <v>12</v>
      </c>
      <c r="F56" s="48" t="s">
        <v>11</v>
      </c>
      <c r="G56" s="45"/>
      <c r="H56" s="48" t="s">
        <v>10</v>
      </c>
      <c r="I56" s="45"/>
      <c r="J56" s="45" t="s">
        <v>9</v>
      </c>
      <c r="K56" s="45" t="s">
        <v>8</v>
      </c>
      <c r="L56" s="47" t="s">
        <v>7</v>
      </c>
      <c r="M56" s="47"/>
      <c r="N56" s="46" t="s">
        <v>6</v>
      </c>
      <c r="O56" s="45" t="s">
        <v>5</v>
      </c>
    </row>
    <row r="57" spans="1:17" ht="14.4" customHeight="1">
      <c r="A57" s="41">
        <f>Q57+1</f>
        <v>1</v>
      </c>
      <c r="B57" s="41">
        <v>10</v>
      </c>
      <c r="C57" s="41" t="s">
        <v>82</v>
      </c>
      <c r="D57" s="36" t="s">
        <v>83</v>
      </c>
      <c r="E57" s="41" t="s">
        <v>30</v>
      </c>
      <c r="F57" s="44">
        <f>G57/1000/86400</f>
        <v>2.4672951388888888E-2</v>
      </c>
      <c r="G57" s="41">
        <v>2131743</v>
      </c>
      <c r="H57" s="44">
        <f>I57/1000/86400</f>
        <v>2.4672951388888888E-2</v>
      </c>
      <c r="I57" s="36">
        <v>2131743</v>
      </c>
      <c r="K57" s="41">
        <v>11</v>
      </c>
      <c r="L57" s="43">
        <f>M57/1000</f>
        <v>50.6</v>
      </c>
      <c r="M57" s="43">
        <v>50600</v>
      </c>
      <c r="N57" s="42">
        <v>85.451202392578125</v>
      </c>
      <c r="O57" s="38">
        <v>1000</v>
      </c>
      <c r="Q57" s="41">
        <v>0</v>
      </c>
    </row>
    <row r="58" spans="1:17" ht="14.4" customHeight="1">
      <c r="A58" s="41">
        <f>Q58+1</f>
        <v>2</v>
      </c>
      <c r="B58" s="41">
        <v>120</v>
      </c>
      <c r="C58" s="41" t="s">
        <v>82</v>
      </c>
      <c r="D58" s="36" t="s">
        <v>86</v>
      </c>
      <c r="E58" s="41" t="s">
        <v>30</v>
      </c>
      <c r="F58" s="44">
        <f>G58/1000/86400</f>
        <v>2.6359942129629627E-2</v>
      </c>
      <c r="G58" s="41">
        <v>2277499</v>
      </c>
      <c r="H58" s="44">
        <f>I58/1000/86400</f>
        <v>3.2217696759259257E-2</v>
      </c>
      <c r="I58" s="36">
        <v>2783609</v>
      </c>
      <c r="K58" s="41">
        <v>9</v>
      </c>
      <c r="L58" s="43">
        <f>M58/1000</f>
        <v>41.4</v>
      </c>
      <c r="M58" s="43">
        <v>41400</v>
      </c>
      <c r="N58" s="42">
        <v>65.440200805664062</v>
      </c>
      <c r="O58" s="38">
        <v>765.80999755859375</v>
      </c>
      <c r="Q58" s="41">
        <v>1</v>
      </c>
    </row>
    <row r="59" spans="1:17" ht="14.4" customHeight="1"/>
    <row r="60" spans="1:17" ht="14.4" customHeight="1">
      <c r="A60" s="40" t="s">
        <v>4</v>
      </c>
      <c r="B60" s="36" t="s">
        <v>96</v>
      </c>
    </row>
    <row r="61" spans="1:17" ht="14.4" customHeight="1">
      <c r="A61" s="40" t="s">
        <v>3</v>
      </c>
      <c r="B61" s="36" t="s">
        <v>91</v>
      </c>
      <c r="J61" s="39"/>
    </row>
    <row r="62" spans="1:17" ht="14.4" customHeight="1">
      <c r="A62" s="40" t="s">
        <v>2</v>
      </c>
      <c r="B62" s="36" t="s">
        <v>147</v>
      </c>
    </row>
    <row r="63" spans="1:17" ht="14.4" customHeight="1"/>
    <row r="64" spans="1:17" ht="14.4" customHeight="1">
      <c r="A64" s="40" t="s">
        <v>1</v>
      </c>
      <c r="B64" s="36" t="s">
        <v>146</v>
      </c>
      <c r="F64" s="36"/>
      <c r="H64" s="36"/>
      <c r="L64" s="36"/>
      <c r="M64" s="36"/>
    </row>
    <row r="65" spans="1:13" s="36" customFormat="1" ht="14.4" customHeight="1">
      <c r="A65" s="40" t="s">
        <v>0</v>
      </c>
      <c r="B65" s="36" t="s">
        <v>145</v>
      </c>
    </row>
    <row r="66" spans="1:13" s="36" customFormat="1" ht="14.4" customHeight="1">
      <c r="F66" s="39"/>
      <c r="H66" s="39"/>
      <c r="L66" s="38"/>
      <c r="M66" s="38"/>
    </row>
    <row r="67" spans="1:13" s="36" customFormat="1" ht="14.4" customHeight="1">
      <c r="F67" s="39"/>
      <c r="H67" s="39"/>
      <c r="L67" s="38"/>
      <c r="M67" s="38"/>
    </row>
    <row r="68" spans="1:13" s="36" customFormat="1" ht="14.4" customHeight="1">
      <c r="F68" s="39"/>
      <c r="H68" s="39"/>
      <c r="L68" s="38"/>
      <c r="M68" s="38"/>
    </row>
    <row r="69" spans="1:13" s="36" customFormat="1" ht="14.4" customHeight="1">
      <c r="F69" s="39"/>
      <c r="H69" s="39"/>
      <c r="L69" s="38"/>
      <c r="M69" s="38"/>
    </row>
    <row r="70" spans="1:13" s="36" customFormat="1" ht="14.4" customHeight="1">
      <c r="F70" s="39"/>
      <c r="H70" s="39"/>
      <c r="L70" s="38"/>
      <c r="M70" s="38"/>
    </row>
    <row r="71" spans="1:13" s="36" customFormat="1" ht="14.4" customHeight="1">
      <c r="F71" s="39"/>
      <c r="H71" s="39"/>
      <c r="L71" s="38"/>
      <c r="M71" s="38"/>
    </row>
    <row r="72" spans="1:13" s="36" customFormat="1" ht="14.4" customHeight="1">
      <c r="F72" s="39"/>
      <c r="H72" s="39"/>
      <c r="L72" s="38"/>
      <c r="M72" s="38"/>
    </row>
    <row r="73" spans="1:13" s="36" customFormat="1" ht="14.4" customHeight="1">
      <c r="F73" s="39"/>
      <c r="H73" s="39"/>
      <c r="L73" s="38"/>
      <c r="M73" s="38"/>
    </row>
    <row r="74" spans="1:13" s="36" customFormat="1" ht="14.4" customHeight="1">
      <c r="F74" s="39"/>
      <c r="H74" s="39"/>
      <c r="L74" s="38"/>
      <c r="M74" s="38"/>
    </row>
    <row r="75" spans="1:13" s="36" customFormat="1" ht="14.4" customHeight="1">
      <c r="F75" s="39"/>
      <c r="H75" s="39"/>
      <c r="L75" s="38"/>
      <c r="M75" s="38"/>
    </row>
    <row r="76" spans="1:13" s="36" customFormat="1" ht="14.4" customHeight="1">
      <c r="F76" s="39"/>
      <c r="H76" s="39"/>
      <c r="L76" s="38"/>
      <c r="M76" s="38"/>
    </row>
    <row r="77" spans="1:13" s="36" customFormat="1" ht="14.4" customHeight="1">
      <c r="F77" s="39"/>
      <c r="H77" s="39"/>
      <c r="L77" s="38"/>
      <c r="M77" s="38"/>
    </row>
    <row r="78" spans="1:13" s="36" customFormat="1" ht="14.4" customHeight="1">
      <c r="F78" s="39"/>
      <c r="H78" s="39"/>
      <c r="L78" s="38"/>
      <c r="M78" s="38"/>
    </row>
    <row r="79" spans="1:13" s="36" customFormat="1" ht="14.4" customHeight="1">
      <c r="F79" s="39"/>
      <c r="H79" s="39"/>
      <c r="L79" s="38"/>
      <c r="M79" s="38"/>
    </row>
    <row r="80" spans="1:13" s="36" customFormat="1" ht="14.4" customHeight="1">
      <c r="F80" s="39"/>
      <c r="H80" s="39"/>
      <c r="L80" s="38"/>
      <c r="M80" s="38"/>
    </row>
    <row r="81" ht="14.4" customHeight="1"/>
    <row r="82" ht="14.4" customHeight="1"/>
    <row r="83" ht="14.4" customHeight="1"/>
    <row r="84" ht="14.4" customHeight="1"/>
    <row r="85" ht="14.4" customHeight="1"/>
    <row r="86" ht="14.4" customHeight="1"/>
    <row r="87" ht="14.4" customHeight="1"/>
    <row r="88" ht="14.4" customHeight="1"/>
    <row r="89" ht="14.4" customHeight="1"/>
    <row r="90" ht="14.4" customHeight="1"/>
    <row r="91" ht="14.4" customHeight="1"/>
    <row r="92" ht="14.4" customHeight="1"/>
    <row r="93" ht="14.4" customHeight="1"/>
    <row r="94" ht="14.4" customHeight="1"/>
    <row r="95" ht="14.4" customHeight="1"/>
    <row r="96" ht="14.4" customHeight="1"/>
    <row r="97" ht="14.4" customHeight="1"/>
    <row r="98" ht="14.4" customHeight="1"/>
    <row r="99" ht="14.4" customHeight="1"/>
    <row r="100" ht="14.4" customHeight="1"/>
    <row r="101" ht="14.4" customHeight="1"/>
    <row r="102" ht="14.4" customHeight="1"/>
    <row r="103" ht="14.4" customHeight="1"/>
    <row r="104" ht="14.4" customHeight="1"/>
    <row r="105" ht="14.4" customHeight="1"/>
    <row r="106" ht="14.4" customHeight="1"/>
    <row r="107" ht="14.4" customHeight="1"/>
    <row r="108" ht="14.4" customHeight="1"/>
    <row r="109" ht="14.4" customHeight="1"/>
    <row r="110" ht="14.4" customHeight="1"/>
    <row r="111" ht="14.4" customHeight="1"/>
    <row r="112" ht="14.4" customHeight="1"/>
    <row r="113" ht="14.4" customHeight="1"/>
    <row r="114" ht="14.4" customHeight="1"/>
    <row r="115" ht="14.4" customHeight="1"/>
    <row r="116" ht="14.4" customHeight="1"/>
    <row r="117" ht="14.4" customHeight="1"/>
    <row r="118" ht="14.4" customHeight="1"/>
    <row r="119" ht="14.4" customHeight="1"/>
    <row r="120" ht="14.4" customHeight="1"/>
    <row r="121" ht="14.4" customHeight="1"/>
    <row r="122" ht="14.4" customHeight="1"/>
    <row r="123" ht="14.4" customHeight="1"/>
    <row r="124" ht="14.4" customHeight="1"/>
    <row r="125" ht="14.4" customHeight="1"/>
    <row r="126" ht="14.4" customHeight="1"/>
    <row r="127" ht="14.4" customHeight="1"/>
    <row r="128" ht="14.4" customHeight="1"/>
    <row r="129" ht="14.4" customHeight="1"/>
    <row r="130" ht="14.4" customHeight="1"/>
    <row r="131" ht="14.4" customHeight="1"/>
    <row r="132" ht="14.4" customHeight="1"/>
    <row r="133" ht="14.4" customHeight="1"/>
  </sheetData>
  <pageMargins left="0.70866141732283472" right="0" top="0.74803149606299213" bottom="0.74803149606299213" header="0.31496062992125984" footer="0.31496062992125984"/>
  <pageSetup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P102"/>
  <sheetViews>
    <sheetView workbookViewId="0"/>
  </sheetViews>
  <sheetFormatPr defaultRowHeight="14.4"/>
  <cols>
    <col min="1" max="1" width="18.6640625" customWidth="1"/>
    <col min="2" max="2" width="18.6640625" hidden="1" customWidth="1"/>
    <col min="3" max="3" width="19.6640625" bestFit="1" customWidth="1"/>
    <col min="4" max="4" width="17" bestFit="1" customWidth="1"/>
    <col min="5" max="5" width="12.88671875" bestFit="1" customWidth="1"/>
    <col min="6" max="6" width="10.33203125" bestFit="1" customWidth="1"/>
    <col min="7" max="7" width="9.88671875" bestFit="1" customWidth="1"/>
    <col min="8" max="8" width="10.109375" style="2" bestFit="1" customWidth="1"/>
    <col min="9" max="9" width="7.44140625" bestFit="1" customWidth="1"/>
    <col min="10" max="10" width="7.44140625" style="2" bestFit="1" customWidth="1"/>
    <col min="11" max="11" width="15.109375" style="1" bestFit="1" customWidth="1"/>
    <col min="12" max="12" width="13.33203125" style="1" customWidth="1"/>
    <col min="13" max="13" width="20.6640625" bestFit="1" customWidth="1"/>
    <col min="16" max="16" width="9.109375" customWidth="1"/>
  </cols>
  <sheetData>
    <row r="1" spans="1:16">
      <c r="A1" s="10" t="s">
        <v>20</v>
      </c>
      <c r="B1" s="10"/>
      <c r="C1" t="s">
        <v>23</v>
      </c>
    </row>
    <row r="2" spans="1:16">
      <c r="A2" s="11"/>
      <c r="B2" s="11"/>
    </row>
    <row r="3" spans="1:16" ht="15" customHeight="1">
      <c r="A3" s="10" t="s">
        <v>157</v>
      </c>
      <c r="B3" s="10"/>
      <c r="C3" t="s">
        <v>58</v>
      </c>
    </row>
    <row r="4" spans="1:16" ht="15" customHeight="1">
      <c r="A4" s="58" t="s">
        <v>156</v>
      </c>
      <c r="B4" s="58"/>
      <c r="C4" s="58" t="s">
        <v>155</v>
      </c>
      <c r="D4" s="58" t="s">
        <v>154</v>
      </c>
      <c r="E4" s="59" t="s">
        <v>153</v>
      </c>
      <c r="F4" s="58" t="s">
        <v>24</v>
      </c>
      <c r="G4" s="58" t="s">
        <v>109</v>
      </c>
      <c r="H4" s="58" t="s">
        <v>111</v>
      </c>
      <c r="I4" s="58" t="s">
        <v>144</v>
      </c>
      <c r="J4" s="58" t="s">
        <v>146</v>
      </c>
      <c r="K4"/>
      <c r="L4"/>
      <c r="M4" s="2"/>
      <c r="N4" s="2"/>
    </row>
    <row r="5" spans="1:16" ht="15" customHeight="1">
      <c r="A5" s="4">
        <f>B5+1</f>
        <v>1</v>
      </c>
      <c r="B5" s="4">
        <v>0</v>
      </c>
      <c r="C5" t="s">
        <v>60</v>
      </c>
      <c r="D5" s="4" t="s">
        <v>30</v>
      </c>
      <c r="E5" s="1">
        <v>5000</v>
      </c>
      <c r="F5" s="1">
        <v>1000</v>
      </c>
      <c r="G5" s="1">
        <v>1000</v>
      </c>
      <c r="H5" s="1">
        <v>1000</v>
      </c>
      <c r="I5" s="1">
        <v>1000</v>
      </c>
      <c r="J5" s="1">
        <v>1000</v>
      </c>
      <c r="K5" s="2"/>
      <c r="L5"/>
    </row>
    <row r="6" spans="1:16" ht="15" customHeight="1">
      <c r="A6" s="4">
        <f>B6+1</f>
        <v>2</v>
      </c>
      <c r="B6" s="4">
        <v>1</v>
      </c>
      <c r="C6" t="s">
        <v>61</v>
      </c>
      <c r="D6" s="4" t="s">
        <v>30</v>
      </c>
      <c r="E6" s="1">
        <v>3671.429931640625</v>
      </c>
      <c r="F6" s="1">
        <v>983.42999267578125</v>
      </c>
      <c r="G6" s="1">
        <v>983.42999267578125</v>
      </c>
      <c r="H6" s="1">
        <v>857.5</v>
      </c>
      <c r="I6" s="1">
        <v>847.07000732421875</v>
      </c>
      <c r="J6" s="1"/>
      <c r="K6" s="2"/>
      <c r="L6"/>
    </row>
    <row r="7" spans="1:16" ht="15" customHeight="1">
      <c r="A7" s="4">
        <f>B7+1</f>
        <v>3</v>
      </c>
      <c r="B7" s="4">
        <v>2</v>
      </c>
      <c r="C7" t="s">
        <v>139</v>
      </c>
      <c r="D7" s="4" t="s">
        <v>30</v>
      </c>
      <c r="E7" s="1">
        <v>857.219970703125</v>
      </c>
      <c r="F7" s="1"/>
      <c r="G7" s="1"/>
      <c r="H7" s="1"/>
      <c r="I7" s="1"/>
      <c r="J7" s="1">
        <v>857.219970703125</v>
      </c>
      <c r="K7" s="2"/>
      <c r="L7"/>
    </row>
    <row r="8" spans="1:16" ht="15" customHeight="1">
      <c r="C8" s="4"/>
      <c r="D8" s="4"/>
      <c r="G8" s="4"/>
      <c r="H8" s="57"/>
      <c r="I8" s="4"/>
      <c r="J8" s="57"/>
      <c r="K8" s="5"/>
      <c r="L8" s="5"/>
      <c r="M8" s="4"/>
      <c r="P8" s="4"/>
    </row>
    <row r="9" spans="1:16" ht="15" customHeight="1">
      <c r="A9" s="10" t="s">
        <v>157</v>
      </c>
      <c r="B9" s="10"/>
      <c r="C9" t="s">
        <v>62</v>
      </c>
    </row>
    <row r="10" spans="1:16" ht="15" customHeight="1">
      <c r="A10" s="58" t="s">
        <v>156</v>
      </c>
      <c r="B10" s="58"/>
      <c r="C10" s="58" t="s">
        <v>155</v>
      </c>
      <c r="D10" s="58" t="s">
        <v>154</v>
      </c>
      <c r="E10" s="59" t="s">
        <v>153</v>
      </c>
      <c r="F10" s="58" t="s">
        <v>24</v>
      </c>
      <c r="G10" s="58" t="s">
        <v>109</v>
      </c>
      <c r="H10" s="58" t="s">
        <v>111</v>
      </c>
      <c r="I10" s="58" t="s">
        <v>144</v>
      </c>
      <c r="J10" s="58" t="s">
        <v>146</v>
      </c>
      <c r="K10"/>
      <c r="L10"/>
      <c r="M10" s="2"/>
      <c r="N10" s="2"/>
    </row>
    <row r="11" spans="1:16" ht="15" customHeight="1">
      <c r="A11" s="4">
        <f>B11+1</f>
        <v>1</v>
      </c>
      <c r="B11" s="4">
        <v>0</v>
      </c>
      <c r="C11" t="s">
        <v>64</v>
      </c>
      <c r="D11" s="4" t="s">
        <v>30</v>
      </c>
      <c r="E11" s="1">
        <v>5000</v>
      </c>
      <c r="F11" s="1">
        <v>1000</v>
      </c>
      <c r="G11" s="1">
        <v>1000</v>
      </c>
      <c r="H11" s="1">
        <v>1000</v>
      </c>
      <c r="I11" s="1">
        <v>1000</v>
      </c>
      <c r="J11" s="1">
        <v>1000</v>
      </c>
      <c r="K11" s="2"/>
      <c r="L11"/>
    </row>
    <row r="12" spans="1:16" ht="15" customHeight="1">
      <c r="A12" s="4">
        <f>B12+1</f>
        <v>2</v>
      </c>
      <c r="B12" s="4">
        <v>1</v>
      </c>
      <c r="C12" t="s">
        <v>65</v>
      </c>
      <c r="D12" s="4" t="s">
        <v>30</v>
      </c>
      <c r="E12" s="1">
        <v>4759.22021484375</v>
      </c>
      <c r="F12" s="1">
        <v>985.02001953125</v>
      </c>
      <c r="G12" s="1">
        <v>882.16998291015625</v>
      </c>
      <c r="H12" s="1">
        <v>989.8599853515625</v>
      </c>
      <c r="I12" s="1">
        <v>916.739990234375</v>
      </c>
      <c r="J12" s="1">
        <v>985.42999267578125</v>
      </c>
      <c r="K12" s="2"/>
      <c r="L12"/>
    </row>
    <row r="13" spans="1:16" ht="15" customHeight="1">
      <c r="A13" s="4">
        <f>B13+1</f>
        <v>3</v>
      </c>
      <c r="B13" s="4">
        <v>2</v>
      </c>
      <c r="C13" t="s">
        <v>66</v>
      </c>
      <c r="D13" s="4" t="s">
        <v>30</v>
      </c>
      <c r="E13" s="1">
        <v>4731.2001953125</v>
      </c>
      <c r="F13" s="1">
        <v>935.45001220703125</v>
      </c>
      <c r="G13" s="1">
        <v>994.09002685546875</v>
      </c>
      <c r="H13" s="1">
        <v>925.59002685546875</v>
      </c>
      <c r="I13" s="1">
        <v>991.1500244140625</v>
      </c>
      <c r="J13" s="1">
        <v>884.91998291015625</v>
      </c>
      <c r="K13" s="2"/>
      <c r="L13"/>
    </row>
    <row r="14" spans="1:16" ht="15" customHeight="1">
      <c r="A14" s="4">
        <f>B14+1</f>
        <v>4</v>
      </c>
      <c r="B14" s="4">
        <v>3</v>
      </c>
      <c r="C14" t="s">
        <v>67</v>
      </c>
      <c r="D14" s="4" t="s">
        <v>30</v>
      </c>
      <c r="E14" s="1">
        <v>1039.25</v>
      </c>
      <c r="F14" s="1">
        <v>0</v>
      </c>
      <c r="G14" s="1">
        <v>0</v>
      </c>
      <c r="H14" s="1">
        <v>583.58001708984375</v>
      </c>
      <c r="I14" s="1"/>
      <c r="J14" s="1">
        <v>455.67001342773437</v>
      </c>
      <c r="K14" s="2"/>
      <c r="L14"/>
    </row>
    <row r="15" spans="1:16" ht="15" customHeight="1">
      <c r="C15" s="4"/>
      <c r="D15" s="4"/>
      <c r="G15" s="4"/>
      <c r="H15" s="57"/>
      <c r="I15" s="4"/>
      <c r="J15" s="57"/>
      <c r="K15" s="5"/>
      <c r="L15" s="5"/>
      <c r="M15" s="4"/>
      <c r="P15" s="4"/>
    </row>
    <row r="16" spans="1:16" ht="15" customHeight="1">
      <c r="A16" s="10" t="s">
        <v>157</v>
      </c>
      <c r="B16" s="10"/>
      <c r="C16" t="s">
        <v>69</v>
      </c>
    </row>
    <row r="17" spans="1:16" ht="15" customHeight="1">
      <c r="A17" s="58" t="s">
        <v>156</v>
      </c>
      <c r="B17" s="58"/>
      <c r="C17" s="58" t="s">
        <v>155</v>
      </c>
      <c r="D17" s="58" t="s">
        <v>154</v>
      </c>
      <c r="E17" s="59" t="s">
        <v>153</v>
      </c>
      <c r="F17" s="58" t="s">
        <v>24</v>
      </c>
      <c r="G17" s="58" t="s">
        <v>109</v>
      </c>
      <c r="H17" s="58" t="s">
        <v>111</v>
      </c>
      <c r="I17" s="58" t="s">
        <v>144</v>
      </c>
      <c r="J17" s="58" t="s">
        <v>146</v>
      </c>
      <c r="K17"/>
      <c r="L17"/>
      <c r="M17" s="2"/>
      <c r="N17" s="2"/>
    </row>
    <row r="18" spans="1:16" ht="15" customHeight="1">
      <c r="A18" s="4">
        <f>B18+1</f>
        <v>1</v>
      </c>
      <c r="B18" s="4">
        <v>0</v>
      </c>
      <c r="C18" t="s">
        <v>71</v>
      </c>
      <c r="D18" s="4" t="s">
        <v>30</v>
      </c>
      <c r="E18" s="1">
        <v>5000</v>
      </c>
      <c r="F18" s="1">
        <v>1000</v>
      </c>
      <c r="G18" s="1">
        <v>1000</v>
      </c>
      <c r="H18" s="1">
        <v>1000</v>
      </c>
      <c r="I18" s="1">
        <v>1000</v>
      </c>
      <c r="J18" s="1">
        <v>1000</v>
      </c>
      <c r="K18" s="2"/>
      <c r="L18"/>
    </row>
    <row r="19" spans="1:16" ht="15" customHeight="1">
      <c r="A19" s="4">
        <f>B19+1</f>
        <v>2</v>
      </c>
      <c r="B19" s="4">
        <v>1</v>
      </c>
      <c r="C19" t="s">
        <v>72</v>
      </c>
      <c r="D19" s="4" t="s">
        <v>30</v>
      </c>
      <c r="E19" s="1">
        <v>3550.699951171875</v>
      </c>
      <c r="F19" s="1">
        <v>761.45001220703125</v>
      </c>
      <c r="G19" s="1">
        <v>917.84002685546875</v>
      </c>
      <c r="H19" s="1">
        <v>997.19000244140625</v>
      </c>
      <c r="I19" s="1">
        <v>0</v>
      </c>
      <c r="J19" s="1">
        <v>874.219970703125</v>
      </c>
      <c r="K19" s="2"/>
      <c r="L19"/>
    </row>
    <row r="20" spans="1:16" ht="15" customHeight="1">
      <c r="A20" s="4">
        <f>B20+1</f>
        <v>3</v>
      </c>
      <c r="B20" s="4">
        <v>2</v>
      </c>
      <c r="C20" t="s">
        <v>73</v>
      </c>
      <c r="D20" s="4" t="s">
        <v>30</v>
      </c>
      <c r="E20" s="1">
        <v>2966.5400390625</v>
      </c>
      <c r="F20" s="1">
        <v>652.53997802734375</v>
      </c>
      <c r="G20" s="1">
        <v>815.65997314453125</v>
      </c>
      <c r="H20" s="1">
        <v>798.16998291015625</v>
      </c>
      <c r="I20" s="1">
        <v>700.16998291015625</v>
      </c>
      <c r="J20" s="1"/>
      <c r="K20" s="2"/>
      <c r="L20"/>
    </row>
    <row r="21" spans="1:16" ht="15" customHeight="1">
      <c r="C21" s="4"/>
      <c r="D21" s="4"/>
      <c r="G21" s="4"/>
      <c r="H21" s="57"/>
      <c r="I21" s="4"/>
      <c r="J21" s="57"/>
      <c r="K21" s="5"/>
      <c r="L21" s="5"/>
      <c r="M21" s="4"/>
      <c r="P21" s="4"/>
    </row>
    <row r="22" spans="1:16" ht="15" customHeight="1">
      <c r="A22" s="10" t="s">
        <v>157</v>
      </c>
      <c r="B22" s="10"/>
      <c r="C22" t="s">
        <v>27</v>
      </c>
    </row>
    <row r="23" spans="1:16" ht="15" customHeight="1">
      <c r="A23" s="58" t="s">
        <v>156</v>
      </c>
      <c r="B23" s="58"/>
      <c r="C23" s="58" t="s">
        <v>155</v>
      </c>
      <c r="D23" s="58" t="s">
        <v>154</v>
      </c>
      <c r="E23" s="59" t="s">
        <v>153</v>
      </c>
      <c r="F23" s="58" t="s">
        <v>24</v>
      </c>
      <c r="G23" s="58" t="s">
        <v>109</v>
      </c>
      <c r="H23" s="58" t="s">
        <v>111</v>
      </c>
      <c r="I23" s="58" t="s">
        <v>144</v>
      </c>
      <c r="J23" s="58" t="s">
        <v>146</v>
      </c>
      <c r="K23"/>
      <c r="L23"/>
      <c r="M23" s="2"/>
      <c r="N23" s="2"/>
    </row>
    <row r="24" spans="1:16" ht="15" customHeight="1">
      <c r="A24" s="4">
        <f>B24+1</f>
        <v>1</v>
      </c>
      <c r="B24" s="4">
        <v>0</v>
      </c>
      <c r="C24" t="s">
        <v>29</v>
      </c>
      <c r="D24" s="4" t="s">
        <v>30</v>
      </c>
      <c r="E24" s="1">
        <v>5000</v>
      </c>
      <c r="F24" s="1">
        <v>1000</v>
      </c>
      <c r="G24" s="1">
        <v>1000</v>
      </c>
      <c r="H24" s="1">
        <v>1000</v>
      </c>
      <c r="I24" s="1">
        <v>1000</v>
      </c>
      <c r="J24" s="1">
        <v>1000</v>
      </c>
      <c r="K24" s="2"/>
      <c r="L24" s="2"/>
    </row>
    <row r="25" spans="1:16" ht="15" customHeight="1">
      <c r="A25" s="4">
        <f>B25+1</f>
        <v>2</v>
      </c>
      <c r="B25" s="4">
        <v>1</v>
      </c>
      <c r="C25" t="s">
        <v>31</v>
      </c>
      <c r="D25" s="4" t="s">
        <v>30</v>
      </c>
      <c r="E25" s="1">
        <v>2607.739990234375</v>
      </c>
      <c r="F25" s="1">
        <v>444.6300048828125</v>
      </c>
      <c r="G25" s="1">
        <v>435.48001098632812</v>
      </c>
      <c r="H25" s="1">
        <v>747.16998291015625</v>
      </c>
      <c r="I25" s="1">
        <v>980.46002197265625</v>
      </c>
      <c r="J25" s="1"/>
      <c r="K25" s="2"/>
      <c r="L25" s="2"/>
    </row>
    <row r="26" spans="1:16" ht="15" customHeight="1">
      <c r="A26" s="4">
        <f>B26+1</f>
        <v>3</v>
      </c>
      <c r="B26" s="4">
        <v>2</v>
      </c>
      <c r="C26" t="s">
        <v>108</v>
      </c>
      <c r="D26" s="4" t="s">
        <v>30</v>
      </c>
      <c r="E26" s="1">
        <v>1764.830078125</v>
      </c>
      <c r="F26" s="1"/>
      <c r="G26" s="1">
        <v>832.27001953125</v>
      </c>
      <c r="H26" s="1"/>
      <c r="I26" s="1"/>
      <c r="J26" s="1">
        <v>932.55999755859375</v>
      </c>
      <c r="K26" s="2"/>
      <c r="L26" s="2"/>
    </row>
    <row r="27" spans="1:16" ht="15" customHeight="1">
      <c r="C27" s="4"/>
      <c r="D27" s="4"/>
      <c r="G27" s="4"/>
      <c r="H27" s="57"/>
      <c r="I27" s="4"/>
      <c r="J27" s="57"/>
      <c r="K27" s="5"/>
      <c r="L27" s="5"/>
      <c r="M27" s="4"/>
      <c r="P27" s="4"/>
    </row>
    <row r="28" spans="1:16" ht="15" customHeight="1">
      <c r="A28" s="10" t="s">
        <v>157</v>
      </c>
      <c r="B28" s="10"/>
      <c r="C28" t="s">
        <v>75</v>
      </c>
    </row>
    <row r="29" spans="1:16" ht="15" customHeight="1">
      <c r="A29" s="58" t="s">
        <v>156</v>
      </c>
      <c r="B29" s="58"/>
      <c r="C29" s="58" t="s">
        <v>155</v>
      </c>
      <c r="D29" s="58" t="s">
        <v>154</v>
      </c>
      <c r="E29" s="59" t="s">
        <v>153</v>
      </c>
      <c r="F29" s="58" t="s">
        <v>24</v>
      </c>
      <c r="G29" s="58" t="s">
        <v>109</v>
      </c>
      <c r="H29" s="58" t="s">
        <v>111</v>
      </c>
      <c r="I29" s="58" t="s">
        <v>144</v>
      </c>
      <c r="J29" s="58" t="s">
        <v>146</v>
      </c>
      <c r="K29"/>
      <c r="L29"/>
      <c r="M29" s="2"/>
      <c r="N29" s="2"/>
    </row>
    <row r="30" spans="1:16" ht="15" customHeight="1">
      <c r="A30" s="4">
        <f>B30+1</f>
        <v>1</v>
      </c>
      <c r="B30" s="4">
        <v>0</v>
      </c>
      <c r="C30" t="s">
        <v>77</v>
      </c>
      <c r="D30" s="4" t="s">
        <v>30</v>
      </c>
      <c r="E30" s="1">
        <v>4698.97998046875</v>
      </c>
      <c r="F30" s="1">
        <v>1000</v>
      </c>
      <c r="G30" s="1">
        <v>1000</v>
      </c>
      <c r="H30" s="1">
        <v>751.55999755859375</v>
      </c>
      <c r="I30" s="1">
        <v>994.30999755859375</v>
      </c>
      <c r="J30" s="1">
        <v>953.1099853515625</v>
      </c>
      <c r="K30" s="2"/>
      <c r="L30"/>
    </row>
    <row r="31" spans="1:16" ht="15" customHeight="1">
      <c r="A31" s="4">
        <f>B31+1</f>
        <v>2</v>
      </c>
      <c r="B31" s="4">
        <v>1</v>
      </c>
      <c r="C31" t="s">
        <v>79</v>
      </c>
      <c r="D31" s="4" t="s">
        <v>30</v>
      </c>
      <c r="E31" s="1">
        <v>4569.18017578125</v>
      </c>
      <c r="F31" s="1">
        <v>905.260009765625</v>
      </c>
      <c r="G31" s="1">
        <v>908.75</v>
      </c>
      <c r="H31" s="1">
        <v>977.69000244140625</v>
      </c>
      <c r="I31" s="1">
        <v>876.8699951171875</v>
      </c>
      <c r="J31" s="1">
        <v>900.6099853515625</v>
      </c>
      <c r="K31" s="2"/>
      <c r="L31"/>
    </row>
    <row r="32" spans="1:16" ht="15" customHeight="1">
      <c r="A32" s="4">
        <f>B32+1</f>
        <v>3</v>
      </c>
      <c r="B32" s="4">
        <v>2</v>
      </c>
      <c r="C32" t="s">
        <v>80</v>
      </c>
      <c r="D32" s="4" t="s">
        <v>30</v>
      </c>
      <c r="E32" s="1">
        <v>3849.239990234375</v>
      </c>
      <c r="F32" s="1">
        <v>0</v>
      </c>
      <c r="G32" s="1">
        <v>859.29998779296875</v>
      </c>
      <c r="H32" s="1">
        <v>989.94000244140625</v>
      </c>
      <c r="I32" s="1">
        <v>1000</v>
      </c>
      <c r="J32" s="1">
        <v>1000</v>
      </c>
      <c r="K32" s="2"/>
      <c r="L32"/>
    </row>
    <row r="33" spans="1:16" ht="15" customHeight="1">
      <c r="A33" s="4">
        <f>B33+1</f>
        <v>4</v>
      </c>
      <c r="B33" s="4">
        <v>3</v>
      </c>
      <c r="C33" t="s">
        <v>78</v>
      </c>
      <c r="D33" s="4" t="s">
        <v>30</v>
      </c>
      <c r="E33" s="1">
        <v>3684.33984375</v>
      </c>
      <c r="F33" s="1">
        <v>960.54998779296875</v>
      </c>
      <c r="G33" s="1">
        <v>771.16998291015625</v>
      </c>
      <c r="H33" s="1">
        <v>1000</v>
      </c>
      <c r="I33" s="1">
        <v>952.6199951171875</v>
      </c>
      <c r="J33" s="1"/>
      <c r="K33" s="2"/>
      <c r="L33"/>
    </row>
    <row r="34" spans="1:16" ht="15" customHeight="1">
      <c r="A34" s="4">
        <f>B34+1</f>
        <v>5</v>
      </c>
      <c r="B34" s="4">
        <v>4</v>
      </c>
      <c r="C34" t="s">
        <v>56</v>
      </c>
      <c r="D34" s="4" t="s">
        <v>30</v>
      </c>
      <c r="E34" s="1">
        <v>938.21002197265625</v>
      </c>
      <c r="F34" s="1"/>
      <c r="G34" s="1"/>
      <c r="H34" s="1"/>
      <c r="I34" s="1">
        <v>0</v>
      </c>
      <c r="J34" s="1">
        <v>938.21002197265625</v>
      </c>
      <c r="K34" s="2"/>
      <c r="L34"/>
    </row>
    <row r="35" spans="1:16" ht="15" customHeight="1">
      <c r="C35" s="4"/>
      <c r="D35" s="4"/>
      <c r="G35" s="4"/>
      <c r="H35" s="57"/>
      <c r="I35" s="4"/>
      <c r="J35" s="57"/>
      <c r="K35" s="5"/>
      <c r="L35" s="5"/>
      <c r="M35" s="4"/>
      <c r="P35" s="4"/>
    </row>
    <row r="36" spans="1:16" ht="15" customHeight="1">
      <c r="A36" s="10" t="s">
        <v>157</v>
      </c>
      <c r="B36" s="10"/>
      <c r="C36" t="s">
        <v>81</v>
      </c>
    </row>
    <row r="37" spans="1:16" ht="15" customHeight="1">
      <c r="A37" s="58" t="s">
        <v>156</v>
      </c>
      <c r="B37" s="58"/>
      <c r="C37" s="58" t="s">
        <v>155</v>
      </c>
      <c r="D37" s="58" t="s">
        <v>154</v>
      </c>
      <c r="E37" s="59" t="s">
        <v>153</v>
      </c>
      <c r="F37" s="58" t="s">
        <v>24</v>
      </c>
      <c r="G37" s="58" t="s">
        <v>109</v>
      </c>
      <c r="H37" s="58" t="s">
        <v>111</v>
      </c>
      <c r="I37" s="58" t="s">
        <v>144</v>
      </c>
      <c r="J37" s="58" t="s">
        <v>146</v>
      </c>
      <c r="K37"/>
      <c r="L37"/>
      <c r="M37" s="2"/>
      <c r="N37" s="2"/>
    </row>
    <row r="38" spans="1:16" ht="15" customHeight="1">
      <c r="A38" s="4">
        <f>B38+1</f>
        <v>1</v>
      </c>
      <c r="B38" s="4">
        <v>0</v>
      </c>
      <c r="C38" t="s">
        <v>83</v>
      </c>
      <c r="D38" s="4" t="s">
        <v>30</v>
      </c>
      <c r="E38" s="1">
        <v>4947.08984375</v>
      </c>
      <c r="F38" s="1">
        <v>1000</v>
      </c>
      <c r="G38" s="1">
        <v>1000</v>
      </c>
      <c r="H38" s="1">
        <v>952.3800048828125</v>
      </c>
      <c r="I38" s="1">
        <v>994.71002197265625</v>
      </c>
      <c r="J38" s="1">
        <v>1000</v>
      </c>
      <c r="K38" s="2"/>
      <c r="L38"/>
    </row>
    <row r="39" spans="1:16" ht="15" customHeight="1">
      <c r="A39" s="4">
        <f>B39+1</f>
        <v>2</v>
      </c>
      <c r="B39" s="4">
        <v>1</v>
      </c>
      <c r="C39" t="s">
        <v>86</v>
      </c>
      <c r="D39" s="4" t="s">
        <v>30</v>
      </c>
      <c r="E39" s="1">
        <v>3430.72998046875</v>
      </c>
      <c r="F39" s="1">
        <v>861.71002197265625</v>
      </c>
      <c r="G39" s="1">
        <v>884.28997802734375</v>
      </c>
      <c r="H39" s="1">
        <v>918.91998291015625</v>
      </c>
      <c r="I39" s="1">
        <v>0</v>
      </c>
      <c r="J39" s="1">
        <v>765.80999755859375</v>
      </c>
      <c r="K39" s="2"/>
      <c r="L39"/>
    </row>
    <row r="40" spans="1:16" ht="15" customHeight="1">
      <c r="A40" s="4">
        <f>B40+1</f>
        <v>3</v>
      </c>
      <c r="B40" s="4">
        <v>2</v>
      </c>
      <c r="C40" t="s">
        <v>87</v>
      </c>
      <c r="D40" s="4" t="s">
        <v>30</v>
      </c>
      <c r="E40" s="1">
        <v>2582.75</v>
      </c>
      <c r="F40" s="1">
        <v>763.53997802734375</v>
      </c>
      <c r="G40" s="1">
        <v>927.3699951171875</v>
      </c>
      <c r="H40" s="1"/>
      <c r="I40" s="1">
        <v>891.84002685546875</v>
      </c>
      <c r="J40" s="1"/>
      <c r="K40" s="2"/>
      <c r="L40"/>
    </row>
    <row r="41" spans="1:16" ht="15" customHeight="1">
      <c r="C41" s="4"/>
      <c r="D41" s="4"/>
      <c r="G41" s="4"/>
      <c r="H41" s="57"/>
      <c r="I41" s="4"/>
      <c r="J41" s="57"/>
      <c r="K41" s="5"/>
      <c r="L41" s="5"/>
      <c r="M41" s="4"/>
      <c r="P41" s="4"/>
    </row>
    <row r="42" spans="1:16" ht="15" customHeight="1">
      <c r="A42" s="10" t="s">
        <v>157</v>
      </c>
      <c r="B42" s="10"/>
      <c r="C42" t="s">
        <v>33</v>
      </c>
    </row>
    <row r="43" spans="1:16" ht="15" customHeight="1">
      <c r="A43" s="58" t="s">
        <v>156</v>
      </c>
      <c r="B43" s="58"/>
      <c r="C43" s="58" t="s">
        <v>155</v>
      </c>
      <c r="D43" s="58" t="s">
        <v>154</v>
      </c>
      <c r="E43" s="59" t="s">
        <v>153</v>
      </c>
      <c r="F43" s="58" t="s">
        <v>24</v>
      </c>
      <c r="G43" s="58" t="s">
        <v>109</v>
      </c>
      <c r="H43" s="58" t="s">
        <v>111</v>
      </c>
      <c r="I43" s="58" t="s">
        <v>144</v>
      </c>
      <c r="J43" s="58" t="s">
        <v>146</v>
      </c>
      <c r="K43"/>
      <c r="L43"/>
      <c r="M43" s="2"/>
      <c r="N43" s="2"/>
    </row>
    <row r="44" spans="1:16" ht="15" customHeight="1">
      <c r="A44" s="4">
        <f t="shared" ref="A44:A52" si="0">B44+1</f>
        <v>1</v>
      </c>
      <c r="B44" s="4">
        <v>0</v>
      </c>
      <c r="C44" t="s">
        <v>37</v>
      </c>
      <c r="D44" s="4" t="s">
        <v>30</v>
      </c>
      <c r="E44" s="1">
        <v>4517.43994140625</v>
      </c>
      <c r="F44" s="1">
        <v>969.04998779296875</v>
      </c>
      <c r="G44" s="1">
        <v>905.719970703125</v>
      </c>
      <c r="H44" s="1">
        <v>886.65997314453125</v>
      </c>
      <c r="I44" s="1">
        <v>904.69000244140625</v>
      </c>
      <c r="J44" s="1">
        <v>851.32000732421875</v>
      </c>
      <c r="K44" s="2"/>
      <c r="L44"/>
    </row>
    <row r="45" spans="1:16" ht="15" customHeight="1">
      <c r="A45" s="4">
        <f t="shared" si="0"/>
        <v>2</v>
      </c>
      <c r="B45" s="4">
        <v>1</v>
      </c>
      <c r="C45" t="s">
        <v>38</v>
      </c>
      <c r="D45" s="4" t="s">
        <v>30</v>
      </c>
      <c r="E45" s="1">
        <v>4500.0595703125</v>
      </c>
      <c r="F45" s="1">
        <v>864.239990234375</v>
      </c>
      <c r="G45" s="1">
        <v>806.969970703125</v>
      </c>
      <c r="H45" s="1">
        <v>985.3599853515625</v>
      </c>
      <c r="I45" s="1">
        <v>891.44000244140625</v>
      </c>
      <c r="J45" s="1">
        <v>952.04998779296875</v>
      </c>
      <c r="K45" s="2"/>
      <c r="L45"/>
    </row>
    <row r="46" spans="1:16" ht="15" customHeight="1">
      <c r="A46" s="4">
        <f t="shared" si="0"/>
        <v>3</v>
      </c>
      <c r="B46" s="4">
        <v>2</v>
      </c>
      <c r="C46" t="s">
        <v>40</v>
      </c>
      <c r="D46" s="4" t="s">
        <v>30</v>
      </c>
      <c r="E46" s="1">
        <v>4327.14013671875</v>
      </c>
      <c r="F46" s="1">
        <v>858.3900146484375</v>
      </c>
      <c r="G46" s="1">
        <v>837.03997802734375</v>
      </c>
      <c r="H46" s="1">
        <v>955.3699951171875</v>
      </c>
      <c r="I46" s="1">
        <v>777.3900146484375</v>
      </c>
      <c r="J46" s="1">
        <v>898.95001220703125</v>
      </c>
      <c r="K46" s="2"/>
      <c r="L46"/>
    </row>
    <row r="47" spans="1:16" ht="15" customHeight="1">
      <c r="A47" s="4">
        <f t="shared" si="0"/>
        <v>4</v>
      </c>
      <c r="B47" s="4">
        <v>3</v>
      </c>
      <c r="C47" t="s">
        <v>35</v>
      </c>
      <c r="D47" s="4" t="s">
        <v>30</v>
      </c>
      <c r="E47" s="1">
        <v>3915.85986328125</v>
      </c>
      <c r="F47" s="1">
        <v>1000</v>
      </c>
      <c r="G47" s="1">
        <v>1000</v>
      </c>
      <c r="H47" s="1">
        <v>915.8599853515625</v>
      </c>
      <c r="I47" s="1">
        <v>1000</v>
      </c>
      <c r="J47" s="1"/>
      <c r="K47" s="2"/>
      <c r="L47"/>
    </row>
    <row r="48" spans="1:16" ht="15" customHeight="1">
      <c r="A48" s="4">
        <f t="shared" si="0"/>
        <v>5</v>
      </c>
      <c r="B48" s="4">
        <v>4</v>
      </c>
      <c r="C48" t="s">
        <v>36</v>
      </c>
      <c r="D48" s="4" t="s">
        <v>30</v>
      </c>
      <c r="E48" s="1">
        <v>3740.610107421875</v>
      </c>
      <c r="F48" s="1">
        <v>971.25</v>
      </c>
      <c r="G48" s="1">
        <v>895.59002685546875</v>
      </c>
      <c r="H48" s="1">
        <v>1000</v>
      </c>
      <c r="I48" s="1">
        <v>0</v>
      </c>
      <c r="J48" s="1">
        <v>873.77001953125</v>
      </c>
      <c r="K48" s="2"/>
      <c r="L48"/>
    </row>
    <row r="49" spans="1:16" ht="15" customHeight="1">
      <c r="A49" s="4">
        <f t="shared" si="0"/>
        <v>6</v>
      </c>
      <c r="B49" s="4">
        <v>5</v>
      </c>
      <c r="C49" t="s">
        <v>39</v>
      </c>
      <c r="D49" s="4" t="s">
        <v>30</v>
      </c>
      <c r="E49" s="1">
        <v>3339.8798828125</v>
      </c>
      <c r="F49" s="1">
        <v>862.44000244140625</v>
      </c>
      <c r="G49" s="1">
        <v>781.47998046875</v>
      </c>
      <c r="H49" s="1">
        <v>885.66998291015625</v>
      </c>
      <c r="I49" s="1">
        <v>0</v>
      </c>
      <c r="J49" s="1">
        <v>810.28997802734375</v>
      </c>
      <c r="K49" s="2"/>
      <c r="L49"/>
    </row>
    <row r="50" spans="1:16" ht="15" customHeight="1">
      <c r="A50" s="4">
        <f t="shared" si="0"/>
        <v>7</v>
      </c>
      <c r="B50" s="4">
        <v>6</v>
      </c>
      <c r="C50" t="s">
        <v>106</v>
      </c>
      <c r="D50" s="4" t="s">
        <v>30</v>
      </c>
      <c r="E50" s="1">
        <v>2795.2001953125</v>
      </c>
      <c r="F50" s="1"/>
      <c r="G50" s="1">
        <v>997.44000244140625</v>
      </c>
      <c r="H50" s="1"/>
      <c r="I50" s="1">
        <v>956.3599853515625</v>
      </c>
      <c r="J50" s="1">
        <v>841.4000244140625</v>
      </c>
      <c r="K50" s="2"/>
      <c r="L50"/>
    </row>
    <row r="51" spans="1:16" ht="15" customHeight="1">
      <c r="A51" s="4">
        <f t="shared" si="0"/>
        <v>8</v>
      </c>
      <c r="B51" s="4">
        <v>7</v>
      </c>
      <c r="C51" t="s">
        <v>41</v>
      </c>
      <c r="D51" s="4" t="s">
        <v>30</v>
      </c>
      <c r="E51" s="1">
        <v>1637.4000244140625</v>
      </c>
      <c r="F51" s="1">
        <v>732.3900146484375</v>
      </c>
      <c r="G51" s="1">
        <v>0</v>
      </c>
      <c r="H51" s="1">
        <v>905.010009765625</v>
      </c>
      <c r="I51" s="1">
        <v>0</v>
      </c>
      <c r="J51" s="1"/>
      <c r="K51" s="2"/>
      <c r="L51"/>
    </row>
    <row r="52" spans="1:16" ht="15" customHeight="1">
      <c r="A52" s="4">
        <f t="shared" si="0"/>
        <v>9</v>
      </c>
      <c r="B52" s="4">
        <v>8</v>
      </c>
      <c r="C52" t="s">
        <v>152</v>
      </c>
      <c r="D52" s="4" t="s">
        <v>30</v>
      </c>
      <c r="E52" s="1">
        <v>972.82000732421875</v>
      </c>
      <c r="F52" s="1"/>
      <c r="G52" s="1"/>
      <c r="H52" s="1"/>
      <c r="I52" s="1"/>
      <c r="J52" s="1">
        <v>972.82000732421875</v>
      </c>
      <c r="K52" s="2"/>
      <c r="L52"/>
    </row>
    <row r="53" spans="1:16" ht="15" customHeight="1">
      <c r="C53" s="4"/>
      <c r="D53" s="4"/>
      <c r="G53" s="4"/>
      <c r="H53" s="57"/>
      <c r="I53" s="4"/>
      <c r="J53" s="57"/>
      <c r="K53" s="5"/>
      <c r="L53" s="5"/>
      <c r="M53" s="4"/>
      <c r="P53" s="4"/>
    </row>
    <row r="54" spans="1:16" ht="15" customHeight="1">
      <c r="A54" s="10" t="s">
        <v>157</v>
      </c>
      <c r="B54" s="10"/>
      <c r="C54" t="s">
        <v>43</v>
      </c>
    </row>
    <row r="55" spans="1:16" ht="15" customHeight="1">
      <c r="A55" s="58" t="s">
        <v>156</v>
      </c>
      <c r="B55" s="58"/>
      <c r="C55" s="58" t="s">
        <v>155</v>
      </c>
      <c r="D55" s="58" t="s">
        <v>154</v>
      </c>
      <c r="E55" s="59" t="s">
        <v>153</v>
      </c>
      <c r="F55" s="58" t="s">
        <v>24</v>
      </c>
      <c r="G55" s="58" t="s">
        <v>109</v>
      </c>
      <c r="H55" s="58" t="s">
        <v>111</v>
      </c>
      <c r="I55" s="58" t="s">
        <v>144</v>
      </c>
      <c r="J55" s="58" t="s">
        <v>146</v>
      </c>
      <c r="K55"/>
      <c r="L55"/>
      <c r="M55" s="2"/>
      <c r="N55" s="2"/>
    </row>
    <row r="56" spans="1:16" ht="15" customHeight="1">
      <c r="A56" s="4">
        <f>B56+1</f>
        <v>1</v>
      </c>
      <c r="B56" s="4">
        <v>0</v>
      </c>
      <c r="C56" t="s">
        <v>103</v>
      </c>
      <c r="D56" s="4" t="s">
        <v>30</v>
      </c>
      <c r="E56" s="1">
        <v>3000</v>
      </c>
      <c r="F56" s="1"/>
      <c r="G56" s="1">
        <v>1000</v>
      </c>
      <c r="H56" s="1">
        <v>1000</v>
      </c>
      <c r="I56" s="1">
        <v>1000</v>
      </c>
      <c r="J56" s="1"/>
      <c r="K56" s="2"/>
      <c r="L56"/>
    </row>
    <row r="57" spans="1:16" ht="15" customHeight="1">
      <c r="A57" s="4">
        <f>B57+1</f>
        <v>2</v>
      </c>
      <c r="B57" s="4">
        <v>1</v>
      </c>
      <c r="C57" t="s">
        <v>45</v>
      </c>
      <c r="D57" s="4" t="s">
        <v>30</v>
      </c>
      <c r="E57" s="1">
        <v>2791.469970703125</v>
      </c>
      <c r="F57" s="1">
        <v>1000</v>
      </c>
      <c r="G57" s="1">
        <v>953.489990234375</v>
      </c>
      <c r="H57" s="1"/>
      <c r="I57" s="1">
        <v>837.97998046875</v>
      </c>
      <c r="J57" s="1"/>
      <c r="K57" s="2"/>
      <c r="L57"/>
    </row>
    <row r="58" spans="1:16" ht="15" customHeight="1">
      <c r="A58" s="4">
        <f>B58+1</f>
        <v>3</v>
      </c>
      <c r="B58" s="4">
        <v>2</v>
      </c>
      <c r="C58" t="s">
        <v>46</v>
      </c>
      <c r="D58" s="4" t="s">
        <v>30</v>
      </c>
      <c r="E58" s="1">
        <v>1517.8599853515625</v>
      </c>
      <c r="F58" s="1">
        <v>803.3699951171875</v>
      </c>
      <c r="G58" s="1">
        <v>0</v>
      </c>
      <c r="H58" s="1">
        <v>714.489990234375</v>
      </c>
      <c r="I58" s="1"/>
      <c r="J58" s="1"/>
      <c r="K58" s="2"/>
      <c r="L58"/>
    </row>
    <row r="59" spans="1:16" ht="15" customHeight="1">
      <c r="C59" s="4"/>
      <c r="D59" s="4"/>
      <c r="G59" s="4"/>
      <c r="H59" s="57"/>
      <c r="I59" s="4"/>
      <c r="J59" s="57"/>
      <c r="K59" s="5"/>
      <c r="L59" s="5"/>
      <c r="M59" s="4"/>
      <c r="P59" s="4"/>
    </row>
    <row r="60" spans="1:16" ht="15" customHeight="1">
      <c r="A60" s="10" t="s">
        <v>157</v>
      </c>
      <c r="B60" s="10"/>
      <c r="C60" t="s">
        <v>48</v>
      </c>
    </row>
    <row r="61" spans="1:16" ht="15" customHeight="1">
      <c r="A61" s="58" t="s">
        <v>156</v>
      </c>
      <c r="B61" s="58"/>
      <c r="C61" s="58" t="s">
        <v>155</v>
      </c>
      <c r="D61" s="58" t="s">
        <v>154</v>
      </c>
      <c r="E61" s="59" t="s">
        <v>153</v>
      </c>
      <c r="F61" s="58" t="s">
        <v>24</v>
      </c>
      <c r="G61" s="58" t="s">
        <v>109</v>
      </c>
      <c r="H61" s="58" t="s">
        <v>111</v>
      </c>
      <c r="I61" s="58" t="s">
        <v>144</v>
      </c>
      <c r="J61" s="58" t="s">
        <v>146</v>
      </c>
      <c r="K61"/>
      <c r="L61"/>
      <c r="M61" s="2"/>
      <c r="N61" s="2"/>
    </row>
    <row r="62" spans="1:16" ht="15" customHeight="1">
      <c r="A62" s="4">
        <f>B62+1</f>
        <v>1</v>
      </c>
      <c r="B62" s="4">
        <v>0</v>
      </c>
      <c r="C62" t="s">
        <v>50</v>
      </c>
      <c r="D62" s="4" t="s">
        <v>30</v>
      </c>
      <c r="E62" s="1">
        <v>4000</v>
      </c>
      <c r="F62" s="1">
        <v>1000</v>
      </c>
      <c r="G62" s="1">
        <v>1000</v>
      </c>
      <c r="H62" s="1">
        <v>1000</v>
      </c>
      <c r="I62" s="1">
        <v>0</v>
      </c>
      <c r="J62" s="1">
        <v>1000</v>
      </c>
      <c r="K62" s="2"/>
      <c r="L62"/>
    </row>
    <row r="63" spans="1:16" ht="15" customHeight="1">
      <c r="A63" s="4">
        <f>B63+1</f>
        <v>2</v>
      </c>
      <c r="B63" s="4">
        <v>1</v>
      </c>
      <c r="C63" t="s">
        <v>51</v>
      </c>
      <c r="D63" s="4" t="s">
        <v>30</v>
      </c>
      <c r="E63" s="1">
        <v>3724.5</v>
      </c>
      <c r="F63" s="1">
        <v>962.59002685546875</v>
      </c>
      <c r="G63" s="1">
        <v>974.0999755859375</v>
      </c>
      <c r="H63" s="1">
        <v>987.25</v>
      </c>
      <c r="I63" s="1"/>
      <c r="J63" s="1">
        <v>800.55999755859375</v>
      </c>
      <c r="K63" s="2"/>
      <c r="L63"/>
    </row>
    <row r="64" spans="1:16" ht="15" customHeight="1">
      <c r="A64" s="4">
        <f>B64+1</f>
        <v>3</v>
      </c>
      <c r="B64" s="4">
        <v>2</v>
      </c>
      <c r="C64" t="s">
        <v>52</v>
      </c>
      <c r="D64" s="4" t="s">
        <v>30</v>
      </c>
      <c r="E64" s="1">
        <v>2813.43994140625</v>
      </c>
      <c r="F64" s="1">
        <v>937.530029296875</v>
      </c>
      <c r="G64" s="1">
        <v>979.21002197265625</v>
      </c>
      <c r="H64" s="1">
        <v>896.70001220703125</v>
      </c>
      <c r="I64" s="1"/>
      <c r="J64" s="1"/>
      <c r="K64" s="2"/>
      <c r="L64"/>
    </row>
    <row r="65" spans="1:16" ht="15" customHeight="1">
      <c r="A65" s="4">
        <f>B65+1</f>
        <v>4</v>
      </c>
      <c r="B65" s="4">
        <v>3</v>
      </c>
      <c r="C65" t="s">
        <v>53</v>
      </c>
      <c r="D65" s="4" t="s">
        <v>30</v>
      </c>
      <c r="E65" s="1">
        <v>2734.81005859375</v>
      </c>
      <c r="F65" s="1">
        <v>856.65997314453125</v>
      </c>
      <c r="G65" s="1">
        <v>0</v>
      </c>
      <c r="H65" s="1"/>
      <c r="I65" s="1">
        <v>1000</v>
      </c>
      <c r="J65" s="1">
        <v>878.1500244140625</v>
      </c>
      <c r="K65" s="2"/>
      <c r="L65"/>
    </row>
    <row r="66" spans="1:16" ht="15" customHeight="1">
      <c r="A66" s="4">
        <f>B66+1</f>
        <v>5</v>
      </c>
      <c r="B66" s="4">
        <v>4</v>
      </c>
      <c r="C66" t="s">
        <v>124</v>
      </c>
      <c r="D66" s="4" t="s">
        <v>30</v>
      </c>
      <c r="E66" s="1">
        <v>887.20001220703125</v>
      </c>
      <c r="F66" s="1"/>
      <c r="G66" s="1"/>
      <c r="H66" s="1">
        <v>887.20001220703125</v>
      </c>
      <c r="I66" s="1"/>
      <c r="J66" s="1"/>
      <c r="K66" s="2"/>
      <c r="L66"/>
    </row>
    <row r="67" spans="1:16" ht="15" customHeight="1">
      <c r="C67" s="4"/>
      <c r="D67" s="4"/>
      <c r="G67" s="4"/>
      <c r="H67" s="57"/>
      <c r="I67" s="4"/>
      <c r="J67" s="57"/>
      <c r="K67" s="5"/>
      <c r="L67" s="5"/>
      <c r="M67" s="4"/>
      <c r="P67" s="4"/>
    </row>
    <row r="68" spans="1:16" ht="15" customHeight="1">
      <c r="C68" s="4"/>
      <c r="D68" s="4"/>
      <c r="G68" s="4"/>
      <c r="H68" s="57"/>
      <c r="I68" s="4"/>
      <c r="J68" s="57"/>
      <c r="K68" s="5"/>
      <c r="L68" s="5"/>
      <c r="M68" s="4"/>
      <c r="P68" s="4"/>
    </row>
    <row r="69" spans="1:16" ht="15" customHeight="1">
      <c r="A69" s="56"/>
      <c r="B69" s="56"/>
    </row>
    <row r="70" spans="1:16" ht="15" customHeight="1"/>
    <row r="71" spans="1:16" ht="15" customHeight="1"/>
    <row r="72" spans="1:16" ht="15" customHeight="1"/>
    <row r="73" spans="1:16" ht="15" customHeight="1"/>
    <row r="74" spans="1:16" ht="15" customHeight="1"/>
    <row r="75" spans="1:16" ht="15" customHeight="1"/>
    <row r="76" spans="1:16" ht="15" customHeight="1"/>
    <row r="77" spans="1:16" ht="15" customHeight="1"/>
    <row r="78" spans="1:16" ht="15" customHeight="1"/>
    <row r="79" spans="1:16" ht="15" customHeight="1"/>
    <row r="80" spans="1:16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Q136"/>
  <sheetViews>
    <sheetView topLeftCell="A39" workbookViewId="0">
      <selection activeCell="A43" sqref="A43:IV43"/>
    </sheetView>
  </sheetViews>
  <sheetFormatPr defaultRowHeight="10.199999999999999"/>
  <cols>
    <col min="1" max="1" width="18.6640625" style="36" customWidth="1"/>
    <col min="2" max="2" width="14.6640625" style="36" customWidth="1"/>
    <col min="3" max="3" width="6.21875" style="36" bestFit="1" customWidth="1"/>
    <col min="4" max="4" width="13.44140625" style="36" bestFit="1" customWidth="1"/>
    <col min="5" max="5" width="5.6640625" style="36" bestFit="1" customWidth="1"/>
    <col min="6" max="6" width="12" style="39" customWidth="1"/>
    <col min="7" max="7" width="6.21875" style="36" hidden="1" customWidth="1"/>
    <col min="8" max="8" width="7.6640625" style="39" bestFit="1" customWidth="1"/>
    <col min="9" max="9" width="12.33203125" style="36" hidden="1" customWidth="1"/>
    <col min="10" max="10" width="26" style="36" bestFit="1" customWidth="1"/>
    <col min="11" max="11" width="8.88671875" style="36"/>
    <col min="12" max="12" width="9" style="38" bestFit="1" customWidth="1"/>
    <col min="13" max="13" width="13.33203125" style="38" hidden="1" customWidth="1"/>
    <col min="14" max="14" width="14.109375" style="37" bestFit="1" customWidth="1"/>
    <col min="15" max="15" width="5.77734375" style="36" bestFit="1" customWidth="1"/>
    <col min="16" max="16" width="8.88671875" style="36"/>
    <col min="17" max="17" width="0" style="36" hidden="1" customWidth="1"/>
    <col min="18" max="16384" width="8.88671875" style="36"/>
  </cols>
  <sheetData>
    <row r="1" spans="1:17">
      <c r="A1" s="49" t="s">
        <v>20</v>
      </c>
      <c r="B1" s="36" t="s">
        <v>23</v>
      </c>
    </row>
    <row r="2" spans="1:17">
      <c r="A2" s="49" t="s">
        <v>19</v>
      </c>
      <c r="B2" s="36" t="s">
        <v>165</v>
      </c>
      <c r="E2" s="49" t="s">
        <v>18</v>
      </c>
      <c r="F2" s="52" t="s">
        <v>158</v>
      </c>
    </row>
    <row r="3" spans="1:17">
      <c r="A3" s="51"/>
    </row>
    <row r="4" spans="1:17" ht="14.4" customHeight="1">
      <c r="A4" s="49" t="s">
        <v>21</v>
      </c>
      <c r="B4" s="36" t="s">
        <v>143</v>
      </c>
    </row>
    <row r="5" spans="1:17" ht="14.4" customHeight="1">
      <c r="A5" s="49" t="s">
        <v>17</v>
      </c>
      <c r="B5" s="36" t="s">
        <v>27</v>
      </c>
    </row>
    <row r="6" spans="1:17" ht="14.4" customHeight="1">
      <c r="A6" s="45" t="s">
        <v>16</v>
      </c>
      <c r="B6" s="45" t="s">
        <v>15</v>
      </c>
      <c r="C6" s="45" t="s">
        <v>14</v>
      </c>
      <c r="D6" s="45" t="s">
        <v>13</v>
      </c>
      <c r="E6" s="45" t="s">
        <v>12</v>
      </c>
      <c r="F6" s="48" t="s">
        <v>11</v>
      </c>
      <c r="G6" s="45"/>
      <c r="H6" s="48" t="s">
        <v>10</v>
      </c>
      <c r="I6" s="45"/>
      <c r="J6" s="45" t="s">
        <v>9</v>
      </c>
      <c r="K6" s="45" t="s">
        <v>8</v>
      </c>
      <c r="L6" s="47" t="s">
        <v>7</v>
      </c>
      <c r="M6" s="47"/>
      <c r="N6" s="46" t="s">
        <v>6</v>
      </c>
      <c r="O6" s="45" t="s">
        <v>5</v>
      </c>
    </row>
    <row r="7" spans="1:17" ht="14.4" customHeight="1">
      <c r="A7" s="41">
        <f>Q7+1</f>
        <v>1</v>
      </c>
      <c r="B7" s="41">
        <v>58</v>
      </c>
      <c r="C7" s="41" t="s">
        <v>28</v>
      </c>
      <c r="D7" s="36" t="s">
        <v>108</v>
      </c>
      <c r="E7" s="41" t="s">
        <v>30</v>
      </c>
      <c r="F7" s="44">
        <f>G7/1000/86400</f>
        <v>1.1091921296296296E-2</v>
      </c>
      <c r="G7" s="41">
        <v>958342</v>
      </c>
      <c r="H7" s="44">
        <f>I7/1000/86400</f>
        <v>1.1091921296296296E-2</v>
      </c>
      <c r="I7" s="36">
        <v>958342</v>
      </c>
      <c r="K7" s="41">
        <v>3</v>
      </c>
      <c r="L7" s="43">
        <f>M7/1000</f>
        <v>7.875</v>
      </c>
      <c r="M7" s="43">
        <v>7875</v>
      </c>
      <c r="N7" s="42">
        <v>29.582340240478516</v>
      </c>
      <c r="O7" s="38">
        <v>1000</v>
      </c>
      <c r="Q7" s="41">
        <v>0</v>
      </c>
    </row>
    <row r="8" spans="1:17" s="50" customFormat="1" ht="14.4" customHeight="1">
      <c r="A8" s="41">
        <f>Q8+1</f>
        <v>2</v>
      </c>
      <c r="B8" s="41">
        <v>22</v>
      </c>
      <c r="C8" s="41" t="s">
        <v>28</v>
      </c>
      <c r="D8" s="36" t="s">
        <v>31</v>
      </c>
      <c r="E8" s="41" t="s">
        <v>30</v>
      </c>
      <c r="F8" s="44">
        <f>G8/1000/86400</f>
        <v>1.3927048611111112E-2</v>
      </c>
      <c r="G8" s="41">
        <v>1203297</v>
      </c>
      <c r="H8" s="44">
        <f>I8/1000/86400</f>
        <v>1.3927048611111112E-2</v>
      </c>
      <c r="I8" s="36">
        <v>1203297</v>
      </c>
      <c r="J8" s="36"/>
      <c r="K8" s="41">
        <v>3</v>
      </c>
      <c r="L8" s="43">
        <f>M8/1000</f>
        <v>7.875</v>
      </c>
      <c r="M8" s="43">
        <v>7875</v>
      </c>
      <c r="N8" s="42">
        <v>23.560268402099609</v>
      </c>
      <c r="O8" s="38">
        <v>796.42999267578125</v>
      </c>
      <c r="Q8" s="41">
        <v>1</v>
      </c>
    </row>
    <row r="9" spans="1:17" ht="14.4" customHeight="1">
      <c r="A9" s="54" t="s">
        <v>22</v>
      </c>
      <c r="B9" s="41">
        <v>10</v>
      </c>
      <c r="C9" s="41" t="s">
        <v>28</v>
      </c>
      <c r="D9" s="36" t="s">
        <v>29</v>
      </c>
      <c r="E9" s="41" t="s">
        <v>30</v>
      </c>
      <c r="F9" s="44">
        <f>G9/1000/86400</f>
        <v>0</v>
      </c>
      <c r="G9" s="41">
        <v>0</v>
      </c>
      <c r="H9" s="44">
        <f>I9/1000/86400</f>
        <v>0</v>
      </c>
      <c r="I9" s="36">
        <v>0</v>
      </c>
      <c r="J9" s="36" t="s">
        <v>68</v>
      </c>
      <c r="K9" s="41">
        <v>0</v>
      </c>
      <c r="L9" s="43">
        <f>M9/1000</f>
        <v>0</v>
      </c>
      <c r="M9" s="43">
        <v>0</v>
      </c>
      <c r="N9" s="42">
        <v>0</v>
      </c>
      <c r="O9" s="38">
        <v>0</v>
      </c>
      <c r="Q9" s="41">
        <v>0</v>
      </c>
    </row>
    <row r="10" spans="1:17" ht="14.4" customHeight="1">
      <c r="A10" s="49" t="s">
        <v>21</v>
      </c>
      <c r="B10" s="36" t="s">
        <v>164</v>
      </c>
    </row>
    <row r="11" spans="1:17" ht="14.4" customHeight="1">
      <c r="A11" s="49" t="s">
        <v>17</v>
      </c>
      <c r="B11" s="36" t="s">
        <v>33</v>
      </c>
    </row>
    <row r="12" spans="1:17" ht="14.4" customHeight="1">
      <c r="A12" s="45" t="s">
        <v>16</v>
      </c>
      <c r="B12" s="45" t="s">
        <v>15</v>
      </c>
      <c r="C12" s="45" t="s">
        <v>14</v>
      </c>
      <c r="D12" s="45" t="s">
        <v>13</v>
      </c>
      <c r="E12" s="45" t="s">
        <v>12</v>
      </c>
      <c r="F12" s="48" t="s">
        <v>11</v>
      </c>
      <c r="G12" s="45"/>
      <c r="H12" s="48" t="s">
        <v>10</v>
      </c>
      <c r="I12" s="45"/>
      <c r="J12" s="45" t="s">
        <v>9</v>
      </c>
      <c r="K12" s="45" t="s">
        <v>8</v>
      </c>
      <c r="L12" s="47" t="s">
        <v>7</v>
      </c>
      <c r="M12" s="47"/>
      <c r="N12" s="46" t="s">
        <v>6</v>
      </c>
      <c r="O12" s="45" t="s">
        <v>5</v>
      </c>
    </row>
    <row r="13" spans="1:17" ht="14.4" customHeight="1">
      <c r="A13" s="41">
        <f>Q13+1</f>
        <v>1</v>
      </c>
      <c r="B13" s="41">
        <v>60</v>
      </c>
      <c r="C13" s="41" t="s">
        <v>34</v>
      </c>
      <c r="D13" s="36" t="s">
        <v>35</v>
      </c>
      <c r="E13" s="41" t="s">
        <v>30</v>
      </c>
      <c r="F13" s="44">
        <f t="shared" ref="F13:F19" si="0">G13/1000/86400</f>
        <v>2.2753854166666667E-2</v>
      </c>
      <c r="G13" s="41">
        <v>1965933</v>
      </c>
      <c r="H13" s="44">
        <f t="shared" ref="H13:H19" si="1">I13/1000/86400</f>
        <v>2.2753854166666667E-2</v>
      </c>
      <c r="I13" s="36">
        <v>1965933</v>
      </c>
      <c r="K13" s="41">
        <v>12</v>
      </c>
      <c r="L13" s="43">
        <f t="shared" ref="L13:L19" si="2">M13/1000</f>
        <v>36.225000000000001</v>
      </c>
      <c r="M13" s="43">
        <v>36225</v>
      </c>
      <c r="N13" s="42">
        <v>66.334915161132813</v>
      </c>
      <c r="O13" s="38">
        <v>1000</v>
      </c>
      <c r="Q13" s="41">
        <v>0</v>
      </c>
    </row>
    <row r="14" spans="1:17" ht="14.4" customHeight="1">
      <c r="A14" s="41">
        <f>Q14+1</f>
        <v>2</v>
      </c>
      <c r="B14" s="41">
        <v>696</v>
      </c>
      <c r="C14" s="41" t="s">
        <v>34</v>
      </c>
      <c r="D14" s="36" t="s">
        <v>106</v>
      </c>
      <c r="E14" s="41" t="s">
        <v>30</v>
      </c>
      <c r="F14" s="44">
        <f t="shared" si="0"/>
        <v>2.2871921296296296E-2</v>
      </c>
      <c r="G14" s="41">
        <v>1976134</v>
      </c>
      <c r="H14" s="44">
        <f t="shared" si="1"/>
        <v>2.3566365740740742E-2</v>
      </c>
      <c r="I14" s="36">
        <v>2036134</v>
      </c>
      <c r="J14" s="36" t="s">
        <v>149</v>
      </c>
      <c r="K14" s="41">
        <v>12</v>
      </c>
      <c r="L14" s="43">
        <f t="shared" si="2"/>
        <v>36.225000000000001</v>
      </c>
      <c r="M14" s="43">
        <v>36225</v>
      </c>
      <c r="N14" s="42">
        <v>65.992485046386719</v>
      </c>
      <c r="O14" s="38">
        <v>965.52001953125</v>
      </c>
      <c r="Q14" s="41">
        <v>1</v>
      </c>
    </row>
    <row r="15" spans="1:17" ht="14.4" customHeight="1">
      <c r="A15" s="41">
        <f>Q15+1</f>
        <v>3</v>
      </c>
      <c r="B15" s="41">
        <v>58</v>
      </c>
      <c r="C15" s="41" t="s">
        <v>34</v>
      </c>
      <c r="D15" s="36" t="s">
        <v>37</v>
      </c>
      <c r="E15" s="41" t="s">
        <v>30</v>
      </c>
      <c r="F15" s="44">
        <f t="shared" si="0"/>
        <v>2.3864629629629628E-2</v>
      </c>
      <c r="G15" s="41">
        <v>2061904</v>
      </c>
      <c r="H15" s="44">
        <f t="shared" si="1"/>
        <v>2.613744212962963E-2</v>
      </c>
      <c r="I15" s="36">
        <v>2258275</v>
      </c>
      <c r="K15" s="41">
        <v>11</v>
      </c>
      <c r="L15" s="43">
        <f t="shared" si="2"/>
        <v>33.075000000000003</v>
      </c>
      <c r="M15" s="43">
        <v>33075</v>
      </c>
      <c r="N15" s="42">
        <v>57.747596740722656</v>
      </c>
      <c r="O15" s="38">
        <v>870.53997802734375</v>
      </c>
      <c r="Q15" s="41">
        <v>2</v>
      </c>
    </row>
    <row r="16" spans="1:17" ht="14.4" customHeight="1">
      <c r="A16" s="41">
        <f>Q16+1</f>
        <v>4</v>
      </c>
      <c r="B16" s="41">
        <v>79</v>
      </c>
      <c r="C16" s="41" t="s">
        <v>34</v>
      </c>
      <c r="D16" s="36" t="s">
        <v>40</v>
      </c>
      <c r="E16" s="41" t="s">
        <v>30</v>
      </c>
      <c r="F16" s="44">
        <f t="shared" si="0"/>
        <v>2.5308217592592594E-2</v>
      </c>
      <c r="G16" s="41">
        <v>2186630</v>
      </c>
      <c r="H16" s="44">
        <f t="shared" si="1"/>
        <v>2.7718518518518521E-2</v>
      </c>
      <c r="I16" s="36">
        <v>2394880</v>
      </c>
      <c r="K16" s="41">
        <v>11</v>
      </c>
      <c r="L16" s="43">
        <f t="shared" si="2"/>
        <v>33.075000000000003</v>
      </c>
      <c r="M16" s="43">
        <v>33075</v>
      </c>
      <c r="N16" s="42">
        <v>54.453655242919922</v>
      </c>
      <c r="O16" s="38">
        <v>820.8800048828125</v>
      </c>
      <c r="Q16" s="41">
        <v>3</v>
      </c>
    </row>
    <row r="17" spans="1:17" ht="14.4" customHeight="1">
      <c r="A17" s="41">
        <f>Q17+1</f>
        <v>5</v>
      </c>
      <c r="B17" s="41">
        <v>84</v>
      </c>
      <c r="C17" s="41" t="s">
        <v>34</v>
      </c>
      <c r="D17" s="36" t="s">
        <v>39</v>
      </c>
      <c r="E17" s="41" t="s">
        <v>30</v>
      </c>
      <c r="F17" s="44">
        <f t="shared" si="0"/>
        <v>2.6039293981481481E-2</v>
      </c>
      <c r="G17" s="41">
        <v>2249795</v>
      </c>
      <c r="H17" s="44">
        <f t="shared" si="1"/>
        <v>3.1521250000000001E-2</v>
      </c>
      <c r="I17" s="36">
        <v>2723436</v>
      </c>
      <c r="K17" s="41">
        <v>10</v>
      </c>
      <c r="L17" s="43">
        <f t="shared" si="2"/>
        <v>29.925000000000001</v>
      </c>
      <c r="M17" s="43">
        <v>29925</v>
      </c>
      <c r="N17" s="42">
        <v>47.884361267089844</v>
      </c>
      <c r="O17" s="38">
        <v>721.8499755859375</v>
      </c>
      <c r="Q17" s="41">
        <v>4</v>
      </c>
    </row>
    <row r="18" spans="1:17" ht="14.4" customHeight="1">
      <c r="A18" s="54" t="s">
        <v>22</v>
      </c>
      <c r="B18" s="41">
        <v>87</v>
      </c>
      <c r="C18" s="41" t="s">
        <v>34</v>
      </c>
      <c r="D18" s="36" t="s">
        <v>36</v>
      </c>
      <c r="E18" s="41" t="s">
        <v>30</v>
      </c>
      <c r="F18" s="44">
        <f t="shared" si="0"/>
        <v>1.1279930555555555E-2</v>
      </c>
      <c r="G18" s="41">
        <v>974586</v>
      </c>
      <c r="H18" s="44">
        <f t="shared" si="1"/>
        <v>0</v>
      </c>
      <c r="I18" s="36">
        <v>0</v>
      </c>
      <c r="J18" s="36" t="s">
        <v>68</v>
      </c>
      <c r="K18" s="41">
        <v>5</v>
      </c>
      <c r="L18" s="43">
        <f t="shared" si="2"/>
        <v>14.175000000000001</v>
      </c>
      <c r="M18" s="43">
        <v>14175</v>
      </c>
      <c r="N18" s="42">
        <v>52.360694885253906</v>
      </c>
      <c r="O18" s="38">
        <v>0</v>
      </c>
      <c r="Q18" s="41">
        <v>0</v>
      </c>
    </row>
    <row r="19" spans="1:17" ht="14.4" customHeight="1">
      <c r="A19" s="54" t="s">
        <v>22</v>
      </c>
      <c r="B19" s="41">
        <v>28</v>
      </c>
      <c r="C19" s="41" t="s">
        <v>34</v>
      </c>
      <c r="D19" s="36" t="s">
        <v>38</v>
      </c>
      <c r="E19" s="41" t="s">
        <v>30</v>
      </c>
      <c r="F19" s="44">
        <f t="shared" si="0"/>
        <v>0</v>
      </c>
      <c r="G19" s="41">
        <v>0</v>
      </c>
      <c r="H19" s="44">
        <f t="shared" si="1"/>
        <v>0</v>
      </c>
      <c r="I19" s="36">
        <v>0</v>
      </c>
      <c r="J19" s="36" t="s">
        <v>104</v>
      </c>
      <c r="K19" s="41">
        <v>0</v>
      </c>
      <c r="L19" s="43">
        <f t="shared" si="2"/>
        <v>0</v>
      </c>
      <c r="M19" s="43">
        <v>0</v>
      </c>
      <c r="N19" s="42">
        <v>0</v>
      </c>
      <c r="O19" s="38">
        <v>0</v>
      </c>
      <c r="Q19" s="41">
        <v>1</v>
      </c>
    </row>
    <row r="20" spans="1:17" ht="14.4" customHeight="1">
      <c r="A20" s="49" t="s">
        <v>17</v>
      </c>
      <c r="B20" s="36" t="s">
        <v>43</v>
      </c>
    </row>
    <row r="21" spans="1:17" ht="14.4" customHeight="1">
      <c r="A21" s="45" t="s">
        <v>16</v>
      </c>
      <c r="B21" s="45" t="s">
        <v>15</v>
      </c>
      <c r="C21" s="45" t="s">
        <v>14</v>
      </c>
      <c r="D21" s="45" t="s">
        <v>13</v>
      </c>
      <c r="E21" s="45" t="s">
        <v>12</v>
      </c>
      <c r="F21" s="48" t="s">
        <v>11</v>
      </c>
      <c r="G21" s="45"/>
      <c r="H21" s="48" t="s">
        <v>10</v>
      </c>
      <c r="I21" s="45"/>
      <c r="J21" s="45" t="s">
        <v>9</v>
      </c>
      <c r="K21" s="45" t="s">
        <v>8</v>
      </c>
      <c r="L21" s="47" t="s">
        <v>7</v>
      </c>
      <c r="M21" s="47"/>
      <c r="N21" s="46" t="s">
        <v>6</v>
      </c>
      <c r="O21" s="45" t="s">
        <v>5</v>
      </c>
    </row>
    <row r="22" spans="1:17" ht="14.4" customHeight="1">
      <c r="A22" s="41">
        <f>Q22+1</f>
        <v>1</v>
      </c>
      <c r="B22" s="41">
        <v>95</v>
      </c>
      <c r="C22" s="41" t="s">
        <v>44</v>
      </c>
      <c r="D22" s="36" t="s">
        <v>45</v>
      </c>
      <c r="E22" s="41" t="s">
        <v>30</v>
      </c>
      <c r="F22" s="44">
        <f>G22/1000/86400</f>
        <v>2.3994606481481481E-2</v>
      </c>
      <c r="G22" s="41">
        <v>2073134</v>
      </c>
      <c r="H22" s="44">
        <f>I22/1000/86400</f>
        <v>2.3994606481481481E-2</v>
      </c>
      <c r="I22" s="36">
        <v>2073134</v>
      </c>
      <c r="K22" s="41">
        <v>11</v>
      </c>
      <c r="L22" s="43">
        <f>M22/1000</f>
        <v>33.075000000000003</v>
      </c>
      <c r="M22" s="43">
        <v>33075</v>
      </c>
      <c r="N22" s="42">
        <v>57.434783935546875</v>
      </c>
      <c r="O22" s="38">
        <v>1000</v>
      </c>
      <c r="Q22" s="41">
        <v>0</v>
      </c>
    </row>
    <row r="23" spans="1:17" ht="14.4" customHeight="1">
      <c r="A23" s="41">
        <f>Q23+1</f>
        <v>2</v>
      </c>
      <c r="B23" s="41">
        <v>11</v>
      </c>
      <c r="C23" s="41" t="s">
        <v>44</v>
      </c>
      <c r="D23" s="36" t="s">
        <v>103</v>
      </c>
      <c r="E23" s="41" t="s">
        <v>30</v>
      </c>
      <c r="F23" s="44">
        <f>G23/1000/86400</f>
        <v>2.4128194444444445E-2</v>
      </c>
      <c r="G23" s="41">
        <v>2084676</v>
      </c>
      <c r="H23" s="44">
        <f>I23/1000/86400</f>
        <v>2.4822638888888887E-2</v>
      </c>
      <c r="I23" s="36">
        <v>2144676</v>
      </c>
      <c r="J23" s="36" t="s">
        <v>160</v>
      </c>
      <c r="K23" s="41">
        <v>11</v>
      </c>
      <c r="L23" s="43">
        <f>M23/1000</f>
        <v>33.075000000000003</v>
      </c>
      <c r="M23" s="43">
        <v>33075</v>
      </c>
      <c r="N23" s="42">
        <v>57.116790771484375</v>
      </c>
      <c r="O23" s="38">
        <v>966.6400146484375</v>
      </c>
      <c r="Q23" s="41">
        <v>1</v>
      </c>
    </row>
    <row r="24" spans="1:17" ht="14.4" customHeight="1">
      <c r="A24" s="41">
        <f>Q24+1</f>
        <v>3</v>
      </c>
      <c r="B24" s="41">
        <v>48</v>
      </c>
      <c r="C24" s="41" t="s">
        <v>44</v>
      </c>
      <c r="D24" s="36" t="s">
        <v>46</v>
      </c>
      <c r="E24" s="41" t="s">
        <v>30</v>
      </c>
      <c r="F24" s="44">
        <f>G24/1000/86400</f>
        <v>2.4199756944444442E-2</v>
      </c>
      <c r="G24" s="41">
        <v>2090859</v>
      </c>
      <c r="H24" s="44">
        <f>I24/1000/86400</f>
        <v>3.1048055555555558E-2</v>
      </c>
      <c r="I24" s="36">
        <v>2682552</v>
      </c>
      <c r="J24" s="36" t="s">
        <v>163</v>
      </c>
      <c r="K24" s="41">
        <v>9</v>
      </c>
      <c r="L24" s="43">
        <f>M24/1000</f>
        <v>26.774999999999999</v>
      </c>
      <c r="M24" s="43">
        <v>26775</v>
      </c>
      <c r="N24" s="42">
        <v>46.100669860839844</v>
      </c>
      <c r="O24" s="38">
        <v>772.82000732421875</v>
      </c>
      <c r="Q24" s="41">
        <v>2</v>
      </c>
    </row>
    <row r="25" spans="1:17" ht="14.4" customHeight="1">
      <c r="A25" s="49" t="s">
        <v>21</v>
      </c>
      <c r="B25" s="36" t="s">
        <v>128</v>
      </c>
    </row>
    <row r="26" spans="1:17" ht="14.4" customHeight="1">
      <c r="A26" s="49" t="s">
        <v>17</v>
      </c>
      <c r="B26" s="36" t="s">
        <v>48</v>
      </c>
    </row>
    <row r="27" spans="1:17" ht="14.4" customHeight="1">
      <c r="A27" s="45" t="s">
        <v>16</v>
      </c>
      <c r="B27" s="45" t="s">
        <v>15</v>
      </c>
      <c r="C27" s="45" t="s">
        <v>14</v>
      </c>
      <c r="D27" s="45" t="s">
        <v>13</v>
      </c>
      <c r="E27" s="45" t="s">
        <v>12</v>
      </c>
      <c r="F27" s="48" t="s">
        <v>11</v>
      </c>
      <c r="G27" s="45"/>
      <c r="H27" s="48" t="s">
        <v>10</v>
      </c>
      <c r="I27" s="45"/>
      <c r="J27" s="45" t="s">
        <v>9</v>
      </c>
      <c r="K27" s="45" t="s">
        <v>8</v>
      </c>
      <c r="L27" s="47" t="s">
        <v>7</v>
      </c>
      <c r="M27" s="47"/>
      <c r="N27" s="46" t="s">
        <v>6</v>
      </c>
      <c r="O27" s="45" t="s">
        <v>5</v>
      </c>
    </row>
    <row r="28" spans="1:17" ht="14.4" customHeight="1">
      <c r="A28" s="41">
        <f>Q28+1</f>
        <v>1</v>
      </c>
      <c r="B28" s="41">
        <v>72</v>
      </c>
      <c r="C28" s="41" t="s">
        <v>49</v>
      </c>
      <c r="D28" s="36" t="s">
        <v>50</v>
      </c>
      <c r="E28" s="41" t="s">
        <v>30</v>
      </c>
      <c r="F28" s="44">
        <f>G28/1000/86400</f>
        <v>2.428351851851852E-2</v>
      </c>
      <c r="G28" s="41">
        <v>2098096</v>
      </c>
      <c r="H28" s="44">
        <f>I28/1000/86400</f>
        <v>2.428351851851852E-2</v>
      </c>
      <c r="I28" s="36">
        <v>2098096</v>
      </c>
      <c r="K28" s="41">
        <v>14</v>
      </c>
      <c r="L28" s="43">
        <f>M28/1000</f>
        <v>42.524999999999999</v>
      </c>
      <c r="M28" s="43">
        <v>42525</v>
      </c>
      <c r="N28" s="42">
        <v>72.966156005859375</v>
      </c>
      <c r="O28" s="38">
        <v>956.28997802734375</v>
      </c>
      <c r="Q28" s="41">
        <v>0</v>
      </c>
    </row>
    <row r="29" spans="1:17" ht="14.4" customHeight="1">
      <c r="A29" s="41">
        <f>Q29+1</f>
        <v>2</v>
      </c>
      <c r="B29" s="41">
        <v>11</v>
      </c>
      <c r="C29" s="41" t="s">
        <v>49</v>
      </c>
      <c r="D29" s="36" t="s">
        <v>101</v>
      </c>
      <c r="E29" s="41" t="s">
        <v>30</v>
      </c>
      <c r="F29" s="44">
        <f>G29/1000/86400</f>
        <v>2.322230324074074E-2</v>
      </c>
      <c r="G29" s="41">
        <v>2006407</v>
      </c>
      <c r="H29" s="44">
        <f>I29/1000/86400</f>
        <v>2.5310081018518522E-2</v>
      </c>
      <c r="I29" s="36">
        <v>2186791</v>
      </c>
      <c r="J29" s="36" t="s">
        <v>162</v>
      </c>
      <c r="K29" s="41">
        <v>14</v>
      </c>
      <c r="L29" s="43">
        <f>M29/1000</f>
        <v>42.524999999999999</v>
      </c>
      <c r="M29" s="43">
        <v>42525</v>
      </c>
      <c r="N29" s="42">
        <v>76.300567626953125</v>
      </c>
      <c r="O29" s="38">
        <v>917.510009765625</v>
      </c>
      <c r="Q29" s="41">
        <v>1</v>
      </c>
    </row>
    <row r="30" spans="1:17" ht="14.4" customHeight="1">
      <c r="A30" s="41">
        <f>Q30+1</f>
        <v>3</v>
      </c>
      <c r="B30" s="41">
        <v>101</v>
      </c>
      <c r="C30" s="41" t="s">
        <v>49</v>
      </c>
      <c r="D30" s="36" t="s">
        <v>53</v>
      </c>
      <c r="E30" s="41" t="s">
        <v>30</v>
      </c>
      <c r="F30" s="44">
        <f>G30/1000/86400</f>
        <v>2.3387534722222221E-2</v>
      </c>
      <c r="G30" s="41">
        <v>2020683</v>
      </c>
      <c r="H30" s="44">
        <f>I30/1000/86400</f>
        <v>2.7454930555555559E-2</v>
      </c>
      <c r="I30" s="36">
        <v>2372106</v>
      </c>
      <c r="K30" s="41">
        <v>12</v>
      </c>
      <c r="L30" s="43">
        <f>M30/1000</f>
        <v>36.225000000000001</v>
      </c>
      <c r="M30" s="43">
        <v>36225</v>
      </c>
      <c r="N30" s="42">
        <v>64.537582397460938</v>
      </c>
      <c r="O30" s="38">
        <v>845.83001708984375</v>
      </c>
      <c r="Q30" s="41">
        <v>2</v>
      </c>
    </row>
    <row r="31" spans="1:17" ht="14.4" customHeight="1">
      <c r="A31" s="41">
        <f>Q31+1</f>
        <v>4</v>
      </c>
      <c r="B31" s="41">
        <v>30</v>
      </c>
      <c r="C31" s="41" t="s">
        <v>49</v>
      </c>
      <c r="D31" s="36" t="s">
        <v>51</v>
      </c>
      <c r="E31" s="41" t="s">
        <v>30</v>
      </c>
      <c r="F31" s="44">
        <f>G31/1000/86400</f>
        <v>2.4756180555555559E-2</v>
      </c>
      <c r="G31" s="41">
        <v>2138934</v>
      </c>
      <c r="H31" s="44">
        <f>I31/1000/86400</f>
        <v>2.9994675925925925E-2</v>
      </c>
      <c r="I31" s="36">
        <v>2591540</v>
      </c>
      <c r="J31" s="36" t="s">
        <v>161</v>
      </c>
      <c r="K31" s="41">
        <v>13</v>
      </c>
      <c r="L31" s="43">
        <f>M31/1000</f>
        <v>39.375</v>
      </c>
      <c r="M31" s="43">
        <v>39375</v>
      </c>
      <c r="N31" s="42">
        <v>66.271331787109375</v>
      </c>
      <c r="O31" s="38">
        <v>774.21002197265625</v>
      </c>
      <c r="Q31" s="41">
        <v>3</v>
      </c>
    </row>
    <row r="32" spans="1:17" ht="14.4" customHeight="1">
      <c r="A32" s="49" t="s">
        <v>21</v>
      </c>
      <c r="B32" s="36" t="s">
        <v>141</v>
      </c>
    </row>
    <row r="33" spans="1:17" ht="14.4" customHeight="1">
      <c r="A33" s="49" t="s">
        <v>17</v>
      </c>
      <c r="B33" s="36" t="s">
        <v>58</v>
      </c>
    </row>
    <row r="34" spans="1:17" ht="14.4" customHeight="1">
      <c r="A34" s="45" t="s">
        <v>16</v>
      </c>
      <c r="B34" s="45" t="s">
        <v>15</v>
      </c>
      <c r="C34" s="45" t="s">
        <v>14</v>
      </c>
      <c r="D34" s="45" t="s">
        <v>13</v>
      </c>
      <c r="E34" s="45" t="s">
        <v>12</v>
      </c>
      <c r="F34" s="48" t="s">
        <v>11</v>
      </c>
      <c r="G34" s="45"/>
      <c r="H34" s="48" t="s">
        <v>10</v>
      </c>
      <c r="I34" s="45"/>
      <c r="J34" s="45" t="s">
        <v>9</v>
      </c>
      <c r="K34" s="45" t="s">
        <v>8</v>
      </c>
      <c r="L34" s="47" t="s">
        <v>7</v>
      </c>
      <c r="M34" s="47"/>
      <c r="N34" s="46" t="s">
        <v>6</v>
      </c>
      <c r="O34" s="45" t="s">
        <v>5</v>
      </c>
    </row>
    <row r="35" spans="1:17" ht="14.4" customHeight="1">
      <c r="A35" s="41">
        <f>Q35+1</f>
        <v>1</v>
      </c>
      <c r="B35" s="41">
        <v>2</v>
      </c>
      <c r="C35" s="41" t="s">
        <v>59</v>
      </c>
      <c r="D35" s="36" t="s">
        <v>139</v>
      </c>
      <c r="E35" s="41" t="s">
        <v>30</v>
      </c>
      <c r="F35" s="44">
        <f>G35/1000/86400</f>
        <v>2.4098217592592591E-2</v>
      </c>
      <c r="G35" s="41">
        <v>2082086</v>
      </c>
      <c r="H35" s="44">
        <f>I35/1000/86400</f>
        <v>2.4098217592592591E-2</v>
      </c>
      <c r="I35" s="36">
        <v>2082086</v>
      </c>
      <c r="K35" s="41">
        <v>13</v>
      </c>
      <c r="L35" s="43">
        <f>M35/1000</f>
        <v>39.375</v>
      </c>
      <c r="M35" s="43">
        <v>39375</v>
      </c>
      <c r="N35" s="42">
        <v>68.080764770507813</v>
      </c>
      <c r="O35" s="38">
        <v>1000</v>
      </c>
      <c r="Q35" s="41">
        <v>0</v>
      </c>
    </row>
    <row r="36" spans="1:17" ht="14.4" customHeight="1">
      <c r="A36" s="41">
        <f>Q36+1</f>
        <v>2</v>
      </c>
      <c r="B36" s="41">
        <v>16</v>
      </c>
      <c r="C36" s="41" t="s">
        <v>59</v>
      </c>
      <c r="D36" s="36" t="s">
        <v>60</v>
      </c>
      <c r="E36" s="41" t="s">
        <v>30</v>
      </c>
      <c r="F36" s="44">
        <f>G36/1000/86400</f>
        <v>2.5219155092592593E-2</v>
      </c>
      <c r="G36" s="41">
        <v>2178935</v>
      </c>
      <c r="H36" s="44">
        <f>I36/1000/86400</f>
        <v>2.5219155092592593E-2</v>
      </c>
      <c r="I36" s="36">
        <v>2178935</v>
      </c>
      <c r="K36" s="41">
        <v>13</v>
      </c>
      <c r="L36" s="43">
        <f>M36/1000</f>
        <v>39.375</v>
      </c>
      <c r="M36" s="43">
        <v>39375</v>
      </c>
      <c r="N36" s="42">
        <v>65.054718017578125</v>
      </c>
      <c r="O36" s="38">
        <v>955.54998779296875</v>
      </c>
      <c r="Q36" s="41">
        <v>1</v>
      </c>
    </row>
    <row r="37" spans="1:17" ht="14.4" customHeight="1">
      <c r="A37" s="49" t="s">
        <v>17</v>
      </c>
      <c r="B37" s="36" t="s">
        <v>62</v>
      </c>
    </row>
    <row r="38" spans="1:17" ht="14.4" customHeight="1">
      <c r="A38" s="45" t="s">
        <v>16</v>
      </c>
      <c r="B38" s="45" t="s">
        <v>15</v>
      </c>
      <c r="C38" s="45" t="s">
        <v>14</v>
      </c>
      <c r="D38" s="45" t="s">
        <v>13</v>
      </c>
      <c r="E38" s="45" t="s">
        <v>12</v>
      </c>
      <c r="F38" s="48" t="s">
        <v>11</v>
      </c>
      <c r="G38" s="45"/>
      <c r="H38" s="48" t="s">
        <v>10</v>
      </c>
      <c r="I38" s="45"/>
      <c r="J38" s="45" t="s">
        <v>9</v>
      </c>
      <c r="K38" s="45" t="s">
        <v>8</v>
      </c>
      <c r="L38" s="47" t="s">
        <v>7</v>
      </c>
      <c r="M38" s="47"/>
      <c r="N38" s="46" t="s">
        <v>6</v>
      </c>
      <c r="O38" s="45" t="s">
        <v>5</v>
      </c>
    </row>
    <row r="39" spans="1:17" ht="14.4" customHeight="1">
      <c r="A39" s="41">
        <f>Q39+1</f>
        <v>1</v>
      </c>
      <c r="B39" s="41">
        <v>29</v>
      </c>
      <c r="C39" s="41" t="s">
        <v>63</v>
      </c>
      <c r="D39" s="36" t="s">
        <v>66</v>
      </c>
      <c r="E39" s="41" t="s">
        <v>30</v>
      </c>
      <c r="F39" s="44">
        <f>G39/1000/86400</f>
        <v>2.5789745370370369E-2</v>
      </c>
      <c r="G39" s="41">
        <v>2228234</v>
      </c>
      <c r="H39" s="44">
        <f>I39/1000/86400</f>
        <v>2.5789745370370369E-2</v>
      </c>
      <c r="I39" s="36">
        <v>2228234</v>
      </c>
      <c r="K39" s="41">
        <v>13</v>
      </c>
      <c r="L39" s="43">
        <f>M39/1000</f>
        <v>39.375</v>
      </c>
      <c r="M39" s="43">
        <v>39375</v>
      </c>
      <c r="N39" s="42">
        <v>63.615402221679688</v>
      </c>
      <c r="O39" s="38">
        <v>1000</v>
      </c>
      <c r="Q39" s="41">
        <v>0</v>
      </c>
    </row>
    <row r="40" spans="1:17" ht="14.4" customHeight="1">
      <c r="A40" s="41">
        <f>Q40+1</f>
        <v>2</v>
      </c>
      <c r="B40" s="41">
        <v>101</v>
      </c>
      <c r="C40" s="41" t="s">
        <v>63</v>
      </c>
      <c r="D40" s="36" t="s">
        <v>64</v>
      </c>
      <c r="E40" s="41" t="s">
        <v>30</v>
      </c>
      <c r="F40" s="44">
        <f>G40/1000/86400</f>
        <v>2.4108020833333334E-2</v>
      </c>
      <c r="G40" s="41">
        <v>2082933</v>
      </c>
      <c r="H40" s="44">
        <f>I40/1000/86400</f>
        <v>2.6204363425925924E-2</v>
      </c>
      <c r="I40" s="36">
        <v>2264057</v>
      </c>
      <c r="K40" s="41">
        <v>12</v>
      </c>
      <c r="L40" s="43">
        <f>M40/1000</f>
        <v>36.225000000000001</v>
      </c>
      <c r="M40" s="43">
        <v>36225</v>
      </c>
      <c r="N40" s="42">
        <v>62.608829498291016</v>
      </c>
      <c r="O40" s="38">
        <v>984.16998291015625</v>
      </c>
      <c r="Q40" s="41">
        <v>1</v>
      </c>
    </row>
    <row r="41" spans="1:17" ht="15" customHeight="1">
      <c r="A41" s="41">
        <f>Q41+1</f>
        <v>3</v>
      </c>
      <c r="B41" s="41">
        <v>272</v>
      </c>
      <c r="C41" s="41" t="s">
        <v>63</v>
      </c>
      <c r="D41" s="36" t="s">
        <v>65</v>
      </c>
      <c r="E41" s="41" t="s">
        <v>30</v>
      </c>
      <c r="F41" s="44">
        <f>G41/1000/86400</f>
        <v>2.5621666666666668E-2</v>
      </c>
      <c r="G41" s="41">
        <v>2213712</v>
      </c>
      <c r="H41" s="44">
        <f>I41/1000/86400</f>
        <v>2.784962962962963E-2</v>
      </c>
      <c r="I41" s="36">
        <v>2406208</v>
      </c>
      <c r="K41" s="41">
        <v>12</v>
      </c>
      <c r="L41" s="43">
        <f>M41/1000</f>
        <v>36.225000000000001</v>
      </c>
      <c r="M41" s="43">
        <v>36225</v>
      </c>
      <c r="N41" s="42">
        <v>58.910102844238281</v>
      </c>
      <c r="O41" s="38">
        <v>926.030029296875</v>
      </c>
      <c r="Q41" s="41">
        <v>2</v>
      </c>
    </row>
    <row r="42" spans="1:17" ht="15" customHeight="1">
      <c r="A42" s="41"/>
      <c r="B42" s="41"/>
      <c r="C42" s="41"/>
      <c r="E42" s="41"/>
      <c r="F42" s="44"/>
      <c r="G42" s="41"/>
      <c r="H42" s="44"/>
      <c r="K42" s="41"/>
      <c r="L42" s="43"/>
      <c r="M42" s="43"/>
      <c r="N42" s="42"/>
      <c r="O42" s="38"/>
      <c r="Q42" s="41"/>
    </row>
    <row r="43" spans="1:17" ht="15" customHeight="1">
      <c r="A43" s="41"/>
      <c r="B43" s="41"/>
      <c r="C43" s="41"/>
      <c r="E43" s="41"/>
      <c r="F43" s="44"/>
      <c r="G43" s="41"/>
      <c r="H43" s="44"/>
      <c r="K43" s="41"/>
      <c r="L43" s="43"/>
      <c r="M43" s="43"/>
      <c r="N43" s="42"/>
      <c r="O43" s="38"/>
      <c r="Q43" s="41"/>
    </row>
    <row r="44" spans="1:17" ht="15" customHeight="1">
      <c r="A44" s="41"/>
      <c r="B44" s="41"/>
      <c r="C44" s="41"/>
      <c r="E44" s="41"/>
      <c r="F44" s="44"/>
      <c r="G44" s="41"/>
      <c r="H44" s="44"/>
      <c r="K44" s="41"/>
      <c r="L44" s="43"/>
      <c r="M44" s="43"/>
      <c r="N44" s="42"/>
      <c r="O44" s="38"/>
      <c r="Q44" s="41"/>
    </row>
    <row r="45" spans="1:17" ht="15" customHeight="1">
      <c r="A45" s="41"/>
      <c r="B45" s="41"/>
      <c r="C45" s="41"/>
      <c r="E45" s="41"/>
      <c r="F45" s="44"/>
      <c r="G45" s="41"/>
      <c r="H45" s="44"/>
      <c r="K45" s="41"/>
      <c r="L45" s="43"/>
      <c r="M45" s="43"/>
      <c r="N45" s="42"/>
      <c r="O45" s="38"/>
      <c r="Q45" s="41"/>
    </row>
    <row r="46" spans="1:17" ht="14.4" customHeight="1">
      <c r="A46" s="49" t="s">
        <v>17</v>
      </c>
      <c r="B46" s="36" t="s">
        <v>69</v>
      </c>
    </row>
    <row r="47" spans="1:17" ht="14.4" customHeight="1">
      <c r="A47" s="45" t="s">
        <v>16</v>
      </c>
      <c r="B47" s="45" t="s">
        <v>15</v>
      </c>
      <c r="C47" s="45" t="s">
        <v>14</v>
      </c>
      <c r="D47" s="45" t="s">
        <v>13</v>
      </c>
      <c r="E47" s="45" t="s">
        <v>12</v>
      </c>
      <c r="F47" s="48" t="s">
        <v>11</v>
      </c>
      <c r="G47" s="45"/>
      <c r="H47" s="48" t="s">
        <v>10</v>
      </c>
      <c r="I47" s="45"/>
      <c r="J47" s="45" t="s">
        <v>9</v>
      </c>
      <c r="K47" s="45" t="s">
        <v>8</v>
      </c>
      <c r="L47" s="47" t="s">
        <v>7</v>
      </c>
      <c r="M47" s="47"/>
      <c r="N47" s="46" t="s">
        <v>6</v>
      </c>
      <c r="O47" s="45" t="s">
        <v>5</v>
      </c>
    </row>
    <row r="48" spans="1:17" ht="14.4" customHeight="1">
      <c r="A48" s="41">
        <f>Q48+1</f>
        <v>1</v>
      </c>
      <c r="B48" s="41">
        <v>93</v>
      </c>
      <c r="C48" s="41" t="s">
        <v>70</v>
      </c>
      <c r="D48" s="36" t="s">
        <v>71</v>
      </c>
      <c r="E48" s="41" t="s">
        <v>30</v>
      </c>
      <c r="F48" s="44">
        <f>G48/1000/86400</f>
        <v>2.5469027777777778E-2</v>
      </c>
      <c r="G48" s="41">
        <v>2200524</v>
      </c>
      <c r="H48" s="44">
        <f>I48/1000/86400</f>
        <v>2.5469027777777778E-2</v>
      </c>
      <c r="I48" s="36">
        <v>2200524</v>
      </c>
      <c r="K48" s="41">
        <v>9</v>
      </c>
      <c r="L48" s="43">
        <f>M48/1000</f>
        <v>26.774999999999999</v>
      </c>
      <c r="M48" s="43">
        <v>26775</v>
      </c>
      <c r="N48" s="42">
        <v>43.803203582763672</v>
      </c>
      <c r="O48" s="38">
        <v>1000</v>
      </c>
      <c r="Q48" s="41">
        <v>0</v>
      </c>
    </row>
    <row r="49" spans="1:17" ht="14.4" customHeight="1">
      <c r="A49" s="41">
        <f>Q49+1</f>
        <v>2</v>
      </c>
      <c r="B49" s="41">
        <v>79</v>
      </c>
      <c r="C49" s="41" t="s">
        <v>70</v>
      </c>
      <c r="D49" s="36" t="s">
        <v>67</v>
      </c>
      <c r="E49" s="41" t="s">
        <v>30</v>
      </c>
      <c r="F49" s="44">
        <f>G49/1000/86400</f>
        <v>2.551462962962963E-2</v>
      </c>
      <c r="G49" s="41">
        <v>2204464</v>
      </c>
      <c r="H49" s="44">
        <f>I49/1000/86400</f>
        <v>2.551462962962963E-2</v>
      </c>
      <c r="I49" s="36">
        <v>2204464</v>
      </c>
      <c r="K49" s="41">
        <v>9</v>
      </c>
      <c r="L49" s="43">
        <f>M49/1000</f>
        <v>26.774999999999999</v>
      </c>
      <c r="M49" s="43">
        <v>26775</v>
      </c>
      <c r="N49" s="42">
        <v>43.72491455078125</v>
      </c>
      <c r="O49" s="38">
        <v>998.21002197265625</v>
      </c>
      <c r="Q49" s="41">
        <v>1</v>
      </c>
    </row>
    <row r="50" spans="1:17" ht="14.4" customHeight="1">
      <c r="A50" s="54" t="s">
        <v>22</v>
      </c>
      <c r="B50" s="41">
        <v>84</v>
      </c>
      <c r="C50" s="41" t="s">
        <v>70</v>
      </c>
      <c r="D50" s="36" t="s">
        <v>72</v>
      </c>
      <c r="E50" s="41" t="s">
        <v>30</v>
      </c>
      <c r="F50" s="44">
        <f>G50/1000/86400</f>
        <v>1.5264444444444443E-2</v>
      </c>
      <c r="G50" s="41">
        <v>1318848</v>
      </c>
      <c r="H50" s="44">
        <f>I50/1000/86400</f>
        <v>0</v>
      </c>
      <c r="I50" s="36">
        <v>0</v>
      </c>
      <c r="J50" s="36" t="s">
        <v>68</v>
      </c>
      <c r="K50" s="41">
        <v>6</v>
      </c>
      <c r="L50" s="43">
        <f>M50/1000</f>
        <v>17.324999999999999</v>
      </c>
      <c r="M50" s="43">
        <v>17325</v>
      </c>
      <c r="N50" s="42">
        <v>47.291271209716797</v>
      </c>
      <c r="O50" s="38">
        <v>0</v>
      </c>
      <c r="Q50" s="41">
        <v>0</v>
      </c>
    </row>
    <row r="51" spans="1:17" ht="14.4" customHeight="1">
      <c r="A51" s="49" t="s">
        <v>21</v>
      </c>
      <c r="B51" s="36" t="s">
        <v>138</v>
      </c>
    </row>
    <row r="52" spans="1:17" ht="14.4" customHeight="1">
      <c r="A52" s="49" t="s">
        <v>17</v>
      </c>
      <c r="B52" s="36" t="s">
        <v>75</v>
      </c>
    </row>
    <row r="53" spans="1:17" ht="14.4" customHeight="1">
      <c r="A53" s="45" t="s">
        <v>16</v>
      </c>
      <c r="B53" s="45" t="s">
        <v>15</v>
      </c>
      <c r="C53" s="45" t="s">
        <v>14</v>
      </c>
      <c r="D53" s="45" t="s">
        <v>13</v>
      </c>
      <c r="E53" s="45" t="s">
        <v>12</v>
      </c>
      <c r="F53" s="48" t="s">
        <v>11</v>
      </c>
      <c r="G53" s="45"/>
      <c r="H53" s="48" t="s">
        <v>10</v>
      </c>
      <c r="I53" s="45"/>
      <c r="J53" s="45" t="s">
        <v>9</v>
      </c>
      <c r="K53" s="45" t="s">
        <v>8</v>
      </c>
      <c r="L53" s="47" t="s">
        <v>7</v>
      </c>
      <c r="M53" s="47"/>
      <c r="N53" s="46" t="s">
        <v>6</v>
      </c>
      <c r="O53" s="45" t="s">
        <v>5</v>
      </c>
    </row>
    <row r="54" spans="1:17" ht="14.4" customHeight="1">
      <c r="A54" s="41">
        <f>Q54+1</f>
        <v>1</v>
      </c>
      <c r="B54" s="41">
        <v>30</v>
      </c>
      <c r="C54" s="41" t="s">
        <v>76</v>
      </c>
      <c r="D54" s="36" t="s">
        <v>79</v>
      </c>
      <c r="E54" s="41" t="s">
        <v>30</v>
      </c>
      <c r="F54" s="44">
        <f>G54/1000/86400</f>
        <v>2.4175393518518516E-2</v>
      </c>
      <c r="G54" s="41">
        <v>2088754</v>
      </c>
      <c r="H54" s="44">
        <f>I54/1000/86400</f>
        <v>2.4175393518518516E-2</v>
      </c>
      <c r="I54" s="36">
        <v>2088754</v>
      </c>
      <c r="K54" s="41">
        <v>14</v>
      </c>
      <c r="L54" s="43">
        <f>M54/1000</f>
        <v>42.524999999999999</v>
      </c>
      <c r="M54" s="43">
        <v>42525</v>
      </c>
      <c r="N54" s="42">
        <v>73.292495727539063</v>
      </c>
      <c r="O54" s="38">
        <v>1000</v>
      </c>
      <c r="Q54" s="41">
        <v>0</v>
      </c>
    </row>
    <row r="55" spans="1:17" ht="14.4" customHeight="1">
      <c r="A55" s="41">
        <f>Q55+1</f>
        <v>2</v>
      </c>
      <c r="B55" s="41">
        <v>72</v>
      </c>
      <c r="C55" s="41" t="s">
        <v>76</v>
      </c>
      <c r="D55" s="36" t="s">
        <v>77</v>
      </c>
      <c r="E55" s="41" t="s">
        <v>30</v>
      </c>
      <c r="F55" s="44">
        <f>G55/1000/86400</f>
        <v>2.464195601851852E-2</v>
      </c>
      <c r="G55" s="41">
        <v>2129065</v>
      </c>
      <c r="H55" s="44">
        <f>I55/1000/86400</f>
        <v>2.6613310185185184E-2</v>
      </c>
      <c r="I55" s="36">
        <v>2299390</v>
      </c>
      <c r="K55" s="41">
        <v>13</v>
      </c>
      <c r="L55" s="43">
        <f>M55/1000</f>
        <v>39.375</v>
      </c>
      <c r="M55" s="43">
        <v>39375</v>
      </c>
      <c r="N55" s="42">
        <v>66.578521728515625</v>
      </c>
      <c r="O55" s="38">
        <v>908.3900146484375</v>
      </c>
      <c r="Q55" s="41">
        <v>1</v>
      </c>
    </row>
    <row r="56" spans="1:17" ht="14.4" customHeight="1">
      <c r="A56" s="54" t="s">
        <v>22</v>
      </c>
      <c r="B56" s="41">
        <v>11</v>
      </c>
      <c r="C56" s="41" t="s">
        <v>76</v>
      </c>
      <c r="D56" s="36" t="s">
        <v>80</v>
      </c>
      <c r="E56" s="41" t="s">
        <v>30</v>
      </c>
      <c r="F56" s="44">
        <f>G56/1000/86400</f>
        <v>1.2274375000000001E-2</v>
      </c>
      <c r="G56" s="41">
        <v>1060506</v>
      </c>
      <c r="H56" s="44">
        <f>I56/1000/86400</f>
        <v>0</v>
      </c>
      <c r="I56" s="36">
        <v>0</v>
      </c>
      <c r="J56" s="36" t="s">
        <v>160</v>
      </c>
      <c r="K56" s="41">
        <v>8</v>
      </c>
      <c r="L56" s="43">
        <f>M56/1000</f>
        <v>23.625</v>
      </c>
      <c r="M56" s="43">
        <v>23625</v>
      </c>
      <c r="N56" s="42">
        <v>80.197563171386719</v>
      </c>
      <c r="O56" s="38">
        <v>0</v>
      </c>
      <c r="Q56" s="41">
        <v>0</v>
      </c>
    </row>
    <row r="57" spans="1:17" ht="14.4" customHeight="1">
      <c r="A57" s="54" t="s">
        <v>22</v>
      </c>
      <c r="B57" s="41">
        <v>82</v>
      </c>
      <c r="C57" s="41" t="s">
        <v>76</v>
      </c>
      <c r="D57" s="36" t="s">
        <v>56</v>
      </c>
      <c r="E57" s="41" t="s">
        <v>30</v>
      </c>
      <c r="F57" s="44">
        <f>G57/1000/86400</f>
        <v>0</v>
      </c>
      <c r="G57" s="41">
        <v>0</v>
      </c>
      <c r="H57" s="44">
        <f>I57/1000/86400</f>
        <v>0</v>
      </c>
      <c r="I57" s="36">
        <v>0</v>
      </c>
      <c r="J57" s="36" t="s">
        <v>104</v>
      </c>
      <c r="K57" s="41">
        <v>0</v>
      </c>
      <c r="L57" s="43">
        <f>M57/1000</f>
        <v>0</v>
      </c>
      <c r="M57" s="43">
        <v>0</v>
      </c>
      <c r="N57" s="42">
        <v>0</v>
      </c>
      <c r="O57" s="38">
        <v>0</v>
      </c>
      <c r="Q57" s="41">
        <v>1</v>
      </c>
    </row>
    <row r="58" spans="1:17" ht="14.4" customHeight="1">
      <c r="A58" s="49" t="s">
        <v>17</v>
      </c>
      <c r="B58" s="36" t="s">
        <v>81</v>
      </c>
    </row>
    <row r="59" spans="1:17" ht="14.4" customHeight="1">
      <c r="A59" s="45" t="s">
        <v>16</v>
      </c>
      <c r="B59" s="45" t="s">
        <v>15</v>
      </c>
      <c r="C59" s="45" t="s">
        <v>14</v>
      </c>
      <c r="D59" s="45" t="s">
        <v>13</v>
      </c>
      <c r="E59" s="45" t="s">
        <v>12</v>
      </c>
      <c r="F59" s="48" t="s">
        <v>11</v>
      </c>
      <c r="G59" s="45"/>
      <c r="H59" s="48" t="s">
        <v>10</v>
      </c>
      <c r="I59" s="45"/>
      <c r="J59" s="45" t="s">
        <v>9</v>
      </c>
      <c r="K59" s="45" t="s">
        <v>8</v>
      </c>
      <c r="L59" s="47" t="s">
        <v>7</v>
      </c>
      <c r="M59" s="47"/>
      <c r="N59" s="46" t="s">
        <v>6</v>
      </c>
      <c r="O59" s="45" t="s">
        <v>5</v>
      </c>
    </row>
    <row r="60" spans="1:17" ht="14.4" customHeight="1">
      <c r="A60" s="41">
        <f>Q60+1</f>
        <v>1</v>
      </c>
      <c r="B60" s="41">
        <v>10</v>
      </c>
      <c r="C60" s="41" t="s">
        <v>82</v>
      </c>
      <c r="D60" s="36" t="s">
        <v>83</v>
      </c>
      <c r="E60" s="41" t="s">
        <v>30</v>
      </c>
      <c r="F60" s="44">
        <f>G60/1000/86400</f>
        <v>2.3938877314814814E-2</v>
      </c>
      <c r="G60" s="41">
        <v>2068319</v>
      </c>
      <c r="H60" s="44">
        <f>I60/1000/86400</f>
        <v>2.3938877314814814E-2</v>
      </c>
      <c r="I60" s="36">
        <v>2068319</v>
      </c>
      <c r="K60" s="41">
        <v>14</v>
      </c>
      <c r="L60" s="43">
        <f>M60/1000</f>
        <v>42.524999999999999</v>
      </c>
      <c r="M60" s="43">
        <v>42525</v>
      </c>
      <c r="N60" s="42">
        <v>74.016632080078125</v>
      </c>
      <c r="O60" s="38">
        <v>1000</v>
      </c>
      <c r="Q60" s="41">
        <v>0</v>
      </c>
    </row>
    <row r="61" spans="1:17" ht="14.4" customHeight="1">
      <c r="A61" s="41">
        <f>Q61+1</f>
        <v>2</v>
      </c>
      <c r="B61" s="41">
        <v>120</v>
      </c>
      <c r="C61" s="41" t="s">
        <v>82</v>
      </c>
      <c r="D61" s="36" t="s">
        <v>86</v>
      </c>
      <c r="E61" s="41" t="s">
        <v>30</v>
      </c>
      <c r="F61" s="44">
        <f>G61/1000/86400</f>
        <v>2.4192337962962961E-2</v>
      </c>
      <c r="G61" s="41">
        <v>2090218</v>
      </c>
      <c r="H61" s="44">
        <f>I61/1000/86400</f>
        <v>3.1104432870370367E-2</v>
      </c>
      <c r="I61" s="36">
        <v>2687423</v>
      </c>
      <c r="K61" s="41">
        <v>11</v>
      </c>
      <c r="L61" s="43">
        <f>M61/1000</f>
        <v>33.075000000000003</v>
      </c>
      <c r="M61" s="43">
        <v>33075</v>
      </c>
      <c r="N61" s="42">
        <v>56.965351104736328</v>
      </c>
      <c r="O61" s="38">
        <v>769.6199951171875</v>
      </c>
      <c r="Q61" s="41">
        <v>1</v>
      </c>
    </row>
    <row r="62" spans="1:17" ht="14.4" customHeight="1">
      <c r="A62" s="41">
        <f>Q62+1</f>
        <v>3</v>
      </c>
      <c r="B62" s="41">
        <v>95</v>
      </c>
      <c r="C62" s="41" t="s">
        <v>82</v>
      </c>
      <c r="D62" s="36" t="s">
        <v>87</v>
      </c>
      <c r="E62" s="41" t="s">
        <v>30</v>
      </c>
      <c r="F62" s="44">
        <f>G62/1000/86400</f>
        <v>2.4044733796296298E-2</v>
      </c>
      <c r="G62" s="41">
        <v>2077465</v>
      </c>
      <c r="H62" s="44">
        <f>I62/1000/86400</f>
        <v>4.3280520833333329E-2</v>
      </c>
      <c r="I62" s="36">
        <v>3739437</v>
      </c>
      <c r="K62" s="41">
        <v>8</v>
      </c>
      <c r="L62" s="43">
        <f>M62/1000</f>
        <v>23.625</v>
      </c>
      <c r="M62" s="43">
        <v>23625</v>
      </c>
      <c r="N62" s="42">
        <v>40.939319610595703</v>
      </c>
      <c r="O62" s="38">
        <v>553.0999755859375</v>
      </c>
      <c r="Q62" s="41">
        <v>2</v>
      </c>
    </row>
    <row r="63" spans="1:17" ht="14.4" customHeight="1">
      <c r="A63" s="54" t="s">
        <v>22</v>
      </c>
      <c r="B63" s="41">
        <v>48</v>
      </c>
      <c r="C63" s="41" t="s">
        <v>82</v>
      </c>
      <c r="D63" s="36" t="s">
        <v>152</v>
      </c>
      <c r="E63" s="41" t="s">
        <v>30</v>
      </c>
      <c r="F63" s="44">
        <f>G63/1000/86400</f>
        <v>9.7577546296296301E-4</v>
      </c>
      <c r="G63" s="41">
        <v>84307</v>
      </c>
      <c r="H63" s="44">
        <f>I63/1000/86400</f>
        <v>0</v>
      </c>
      <c r="I63" s="36">
        <v>0</v>
      </c>
      <c r="J63" s="36" t="s">
        <v>68</v>
      </c>
      <c r="K63" s="41">
        <v>1</v>
      </c>
      <c r="L63" s="43">
        <f>M63/1000</f>
        <v>1.575</v>
      </c>
      <c r="M63" s="43">
        <v>1575</v>
      </c>
      <c r="N63" s="42">
        <v>67.254203796386719</v>
      </c>
      <c r="O63" s="38">
        <v>0</v>
      </c>
      <c r="Q63" s="41">
        <v>0</v>
      </c>
    </row>
    <row r="64" spans="1:17" ht="14.4" customHeight="1"/>
    <row r="65" spans="1:13" s="36" customFormat="1" ht="14.4" customHeight="1">
      <c r="A65" s="40" t="s">
        <v>4</v>
      </c>
      <c r="B65" s="36" t="s">
        <v>133</v>
      </c>
      <c r="F65" s="39"/>
      <c r="H65" s="39"/>
      <c r="L65" s="38"/>
      <c r="M65" s="38"/>
    </row>
    <row r="66" spans="1:13" s="36" customFormat="1" ht="14.4" customHeight="1">
      <c r="A66" s="40" t="s">
        <v>3</v>
      </c>
      <c r="B66" s="36" t="s">
        <v>91</v>
      </c>
      <c r="F66" s="39"/>
      <c r="H66" s="39"/>
      <c r="J66" s="39"/>
      <c r="L66" s="38"/>
      <c r="M66" s="38"/>
    </row>
    <row r="67" spans="1:13" s="36" customFormat="1" ht="14.4" customHeight="1">
      <c r="A67" s="40" t="s">
        <v>2</v>
      </c>
      <c r="B67" s="36" t="s">
        <v>159</v>
      </c>
      <c r="F67" s="39"/>
      <c r="H67" s="39"/>
      <c r="L67" s="38"/>
      <c r="M67" s="38"/>
    </row>
    <row r="68" spans="1:13" s="36" customFormat="1" ht="14.4" customHeight="1">
      <c r="F68" s="39"/>
      <c r="H68" s="39"/>
      <c r="L68" s="38"/>
      <c r="M68" s="38"/>
    </row>
    <row r="69" spans="1:13" s="36" customFormat="1" ht="14.4" customHeight="1">
      <c r="A69" s="40" t="s">
        <v>1</v>
      </c>
      <c r="B69" s="36" t="s">
        <v>131</v>
      </c>
    </row>
    <row r="70" spans="1:13" s="36" customFormat="1" ht="14.4" customHeight="1">
      <c r="A70" s="40" t="s">
        <v>0</v>
      </c>
      <c r="B70" s="36" t="s">
        <v>158</v>
      </c>
    </row>
    <row r="71" spans="1:13" s="36" customFormat="1" ht="14.4" customHeight="1">
      <c r="F71" s="39"/>
      <c r="H71" s="39"/>
      <c r="L71" s="38"/>
      <c r="M71" s="38"/>
    </row>
    <row r="72" spans="1:13" s="36" customFormat="1" ht="14.4" customHeight="1">
      <c r="F72" s="39"/>
      <c r="H72" s="39"/>
      <c r="L72" s="38"/>
      <c r="M72" s="38"/>
    </row>
    <row r="73" spans="1:13" s="36" customFormat="1" ht="14.4" customHeight="1">
      <c r="F73" s="39"/>
      <c r="H73" s="39"/>
      <c r="L73" s="38"/>
      <c r="M73" s="38"/>
    </row>
    <row r="74" spans="1:13" s="36" customFormat="1" ht="14.4" customHeight="1">
      <c r="F74" s="39"/>
      <c r="H74" s="39"/>
      <c r="L74" s="38"/>
      <c r="M74" s="38"/>
    </row>
    <row r="75" spans="1:13" s="36" customFormat="1" ht="14.4" customHeight="1">
      <c r="F75" s="39"/>
      <c r="H75" s="39"/>
      <c r="L75" s="38"/>
      <c r="M75" s="38"/>
    </row>
    <row r="76" spans="1:13" s="36" customFormat="1" ht="14.4" customHeight="1">
      <c r="F76" s="39"/>
      <c r="H76" s="39"/>
      <c r="L76" s="38"/>
      <c r="M76" s="38"/>
    </row>
    <row r="77" spans="1:13" s="36" customFormat="1" ht="14.4" customHeight="1">
      <c r="F77" s="39"/>
      <c r="H77" s="39"/>
      <c r="L77" s="38"/>
      <c r="M77" s="38"/>
    </row>
    <row r="78" spans="1:13" s="36" customFormat="1" ht="14.4" customHeight="1">
      <c r="F78" s="39"/>
      <c r="H78" s="39"/>
      <c r="L78" s="38"/>
      <c r="M78" s="38"/>
    </row>
    <row r="79" spans="1:13" s="36" customFormat="1" ht="14.4" customHeight="1">
      <c r="F79" s="39"/>
      <c r="H79" s="39"/>
      <c r="L79" s="38"/>
      <c r="M79" s="38"/>
    </row>
    <row r="80" spans="1:13" s="36" customFormat="1" ht="14.4" customHeight="1">
      <c r="F80" s="39"/>
      <c r="H80" s="39"/>
      <c r="L80" s="38"/>
      <c r="M80" s="38"/>
    </row>
    <row r="81" ht="14.4" customHeight="1"/>
    <row r="82" ht="14.4" customHeight="1"/>
    <row r="83" ht="14.4" customHeight="1"/>
    <row r="84" ht="14.4" customHeight="1"/>
    <row r="85" ht="14.4" customHeight="1"/>
    <row r="86" ht="14.4" customHeight="1"/>
    <row r="87" ht="14.4" customHeight="1"/>
    <row r="88" ht="14.4" customHeight="1"/>
    <row r="89" ht="14.4" customHeight="1"/>
    <row r="90" ht="14.4" customHeight="1"/>
    <row r="91" ht="14.4" customHeight="1"/>
    <row r="92" ht="14.4" customHeight="1"/>
    <row r="93" ht="14.4" customHeight="1"/>
    <row r="94" ht="14.4" customHeight="1"/>
    <row r="95" ht="14.4" customHeight="1"/>
    <row r="96" ht="14.4" customHeight="1"/>
    <row r="97" ht="14.4" customHeight="1"/>
    <row r="98" ht="14.4" customHeight="1"/>
    <row r="99" ht="14.4" customHeight="1"/>
    <row r="100" ht="14.4" customHeight="1"/>
    <row r="101" ht="14.4" customHeight="1"/>
    <row r="102" ht="14.4" customHeight="1"/>
    <row r="103" ht="14.4" customHeight="1"/>
    <row r="104" ht="14.4" customHeight="1"/>
    <row r="105" ht="14.4" customHeight="1"/>
    <row r="106" ht="14.4" customHeight="1"/>
    <row r="107" ht="14.4" customHeight="1"/>
    <row r="108" ht="14.4" customHeight="1"/>
    <row r="109" ht="14.4" customHeight="1"/>
    <row r="110" ht="14.4" customHeight="1"/>
    <row r="111" ht="14.4" customHeight="1"/>
    <row r="112" ht="14.4" customHeight="1"/>
    <row r="113" ht="14.4" customHeight="1"/>
    <row r="114" ht="14.4" customHeight="1"/>
    <row r="115" ht="14.4" customHeight="1"/>
    <row r="116" ht="14.4" customHeight="1"/>
    <row r="117" ht="14.4" customHeight="1"/>
    <row r="118" ht="14.4" customHeight="1"/>
    <row r="119" ht="14.4" customHeight="1"/>
    <row r="120" ht="14.4" customHeight="1"/>
    <row r="121" ht="14.4" customHeight="1"/>
    <row r="122" ht="14.4" customHeight="1"/>
    <row r="123" ht="14.4" customHeight="1"/>
    <row r="124" ht="14.4" customHeight="1"/>
    <row r="125" ht="14.4" customHeight="1"/>
    <row r="126" ht="14.4" customHeight="1"/>
    <row r="127" ht="14.4" customHeight="1"/>
    <row r="128" ht="14.4" customHeight="1"/>
    <row r="129" ht="14.4" customHeight="1"/>
    <row r="130" ht="14.4" customHeight="1"/>
    <row r="131" ht="14.4" customHeight="1"/>
    <row r="132" ht="14.4" customHeight="1"/>
    <row r="133" ht="14.4" customHeight="1"/>
    <row r="134" ht="14.4" customHeight="1"/>
    <row r="135" ht="14.4" customHeight="1"/>
    <row r="136" ht="14.4" customHeight="1"/>
  </sheetData>
  <pageMargins left="0.70866141732283472" right="0.70866141732283472" top="0.74803149606299213" bottom="0.74803149606299213" header="0.31496062992125984" footer="0.31496062992125984"/>
  <pageSetup scale="80" orientation="landscape" horizontalDpi="4294967293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"/>
  <sheetViews>
    <sheetView topLeftCell="E56" workbookViewId="0">
      <selection activeCell="A74" sqref="A74"/>
    </sheetView>
  </sheetViews>
  <sheetFormatPr defaultRowHeight="14.4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Q144"/>
  <sheetViews>
    <sheetView topLeftCell="A42" workbookViewId="0">
      <selection activeCell="C62" sqref="C62"/>
    </sheetView>
  </sheetViews>
  <sheetFormatPr defaultRowHeight="10.199999999999999"/>
  <cols>
    <col min="1" max="1" width="19" style="36" customWidth="1"/>
    <col min="2" max="2" width="9.109375" style="36" customWidth="1"/>
    <col min="3" max="3" width="10.88671875" style="36" customWidth="1"/>
    <col min="4" max="4" width="13.44140625" style="36" bestFit="1" customWidth="1"/>
    <col min="5" max="5" width="9.33203125" style="36" customWidth="1"/>
    <col min="6" max="6" width="8.109375" style="39" bestFit="1" customWidth="1"/>
    <col min="7" max="7" width="11.88671875" style="36" hidden="1" customWidth="1"/>
    <col min="8" max="8" width="7.6640625" style="39" bestFit="1" customWidth="1"/>
    <col min="9" max="9" width="12.33203125" style="36" hidden="1" customWidth="1"/>
    <col min="10" max="10" width="12.6640625" style="36" bestFit="1" customWidth="1"/>
    <col min="11" max="11" width="4.109375" style="36" bestFit="1" customWidth="1"/>
    <col min="12" max="12" width="9" style="38" bestFit="1" customWidth="1"/>
    <col min="13" max="13" width="6.5546875" style="38" hidden="1" customWidth="1"/>
    <col min="14" max="14" width="14.109375" style="37" bestFit="1" customWidth="1"/>
    <col min="15" max="15" width="5.77734375" style="36" bestFit="1" customWidth="1"/>
    <col min="16" max="16" width="8.88671875" style="36"/>
    <col min="17" max="17" width="0" style="36" hidden="1" customWidth="1"/>
    <col min="18" max="16384" width="8.88671875" style="36"/>
  </cols>
  <sheetData>
    <row r="1" spans="1:17">
      <c r="A1" s="49" t="s">
        <v>20</v>
      </c>
      <c r="B1" s="36" t="s">
        <v>23</v>
      </c>
    </row>
    <row r="2" spans="1:17">
      <c r="A2" s="49" t="s">
        <v>19</v>
      </c>
      <c r="B2" s="36" t="s">
        <v>173</v>
      </c>
      <c r="E2" s="49" t="s">
        <v>18</v>
      </c>
      <c r="F2" s="52" t="s">
        <v>166</v>
      </c>
    </row>
    <row r="3" spans="1:17">
      <c r="A3" s="51"/>
    </row>
    <row r="4" spans="1:17" ht="14.4" customHeight="1">
      <c r="A4" s="49" t="s">
        <v>21</v>
      </c>
      <c r="B4" s="36" t="s">
        <v>143</v>
      </c>
    </row>
    <row r="5" spans="1:17" ht="14.4" customHeight="1">
      <c r="A5" s="49" t="s">
        <v>17</v>
      </c>
      <c r="B5" s="36" t="s">
        <v>27</v>
      </c>
    </row>
    <row r="6" spans="1:17" ht="14.4" customHeight="1">
      <c r="A6" s="45" t="s">
        <v>16</v>
      </c>
      <c r="B6" s="45" t="s">
        <v>15</v>
      </c>
      <c r="C6" s="45" t="s">
        <v>14</v>
      </c>
      <c r="D6" s="45" t="s">
        <v>13</v>
      </c>
      <c r="E6" s="45" t="s">
        <v>12</v>
      </c>
      <c r="F6" s="48" t="s">
        <v>11</v>
      </c>
      <c r="G6" s="45"/>
      <c r="H6" s="48" t="s">
        <v>10</v>
      </c>
      <c r="I6" s="45"/>
      <c r="J6" s="45" t="s">
        <v>9</v>
      </c>
      <c r="K6" s="45" t="s">
        <v>8</v>
      </c>
      <c r="L6" s="47" t="s">
        <v>7</v>
      </c>
      <c r="M6" s="47"/>
      <c r="N6" s="46" t="s">
        <v>6</v>
      </c>
      <c r="O6" s="45" t="s">
        <v>5</v>
      </c>
    </row>
    <row r="7" spans="1:17" ht="14.4" customHeight="1">
      <c r="A7" s="41">
        <f>Q7+1</f>
        <v>1</v>
      </c>
      <c r="B7" s="41">
        <v>22</v>
      </c>
      <c r="C7" s="41" t="s">
        <v>28</v>
      </c>
      <c r="D7" s="36" t="s">
        <v>31</v>
      </c>
      <c r="E7" s="41" t="s">
        <v>30</v>
      </c>
      <c r="F7" s="44">
        <f>G7/1000/86400</f>
        <v>7.4654976851851853E-3</v>
      </c>
      <c r="G7" s="41">
        <v>645019</v>
      </c>
      <c r="H7" s="44">
        <f>I7/1000/86400</f>
        <v>7.4654976851851853E-3</v>
      </c>
      <c r="I7" s="36">
        <v>645019</v>
      </c>
      <c r="K7" s="41">
        <v>2</v>
      </c>
      <c r="L7" s="43">
        <f>M7/1000</f>
        <v>8</v>
      </c>
      <c r="M7" s="43">
        <v>8000</v>
      </c>
      <c r="N7" s="42">
        <v>44.649848937988281</v>
      </c>
      <c r="O7" s="38">
        <v>1000</v>
      </c>
      <c r="Q7" s="41">
        <v>0</v>
      </c>
    </row>
    <row r="8" spans="1:17" s="50" customFormat="1" ht="14.4" customHeight="1">
      <c r="A8" s="41">
        <f>Q8+1</f>
        <v>2</v>
      </c>
      <c r="B8" s="41">
        <v>10</v>
      </c>
      <c r="C8" s="41" t="s">
        <v>28</v>
      </c>
      <c r="D8" s="36" t="s">
        <v>29</v>
      </c>
      <c r="E8" s="41" t="s">
        <v>30</v>
      </c>
      <c r="F8" s="44">
        <f>G8/1000/86400</f>
        <v>9.2447916666666668E-3</v>
      </c>
      <c r="G8" s="41">
        <v>798750</v>
      </c>
      <c r="H8" s="44">
        <f>I8/1000/86400</f>
        <v>9.9392361111111105E-3</v>
      </c>
      <c r="I8" s="36">
        <v>858750</v>
      </c>
      <c r="J8" s="36" t="s">
        <v>149</v>
      </c>
      <c r="K8" s="41">
        <v>2</v>
      </c>
      <c r="L8" s="43">
        <f>M8/1000</f>
        <v>8</v>
      </c>
      <c r="M8" s="43">
        <v>8000</v>
      </c>
      <c r="N8" s="42">
        <v>36.056339263916016</v>
      </c>
      <c r="O8" s="38">
        <v>751.1099853515625</v>
      </c>
      <c r="Q8" s="41">
        <v>1</v>
      </c>
    </row>
    <row r="9" spans="1:17" ht="14.4" customHeight="1">
      <c r="A9" s="41">
        <f>Q9+1</f>
        <v>3</v>
      </c>
      <c r="B9" s="41">
        <v>58</v>
      </c>
      <c r="C9" s="41" t="s">
        <v>28</v>
      </c>
      <c r="D9" s="36" t="s">
        <v>108</v>
      </c>
      <c r="E9" s="41" t="s">
        <v>30</v>
      </c>
      <c r="F9" s="44">
        <f>G9/1000/86400</f>
        <v>1.0291481481481481E-2</v>
      </c>
      <c r="G9" s="41">
        <v>889184</v>
      </c>
      <c r="H9" s="44">
        <f>I9/1000/86400</f>
        <v>1.0291481481481481E-2</v>
      </c>
      <c r="I9" s="36">
        <v>889184</v>
      </c>
      <c r="K9" s="41">
        <v>2</v>
      </c>
      <c r="L9" s="43">
        <f>M9/1000</f>
        <v>8</v>
      </c>
      <c r="M9" s="43">
        <v>8000</v>
      </c>
      <c r="N9" s="42">
        <v>32.389247894287109</v>
      </c>
      <c r="O9" s="38">
        <v>725.4000244140625</v>
      </c>
      <c r="Q9" s="41">
        <v>2</v>
      </c>
    </row>
    <row r="10" spans="1:17" ht="14.4" customHeight="1">
      <c r="A10" s="49" t="s">
        <v>21</v>
      </c>
      <c r="B10" s="36" t="s">
        <v>164</v>
      </c>
    </row>
    <row r="11" spans="1:17" ht="14.4" customHeight="1">
      <c r="A11" s="49" t="s">
        <v>17</v>
      </c>
      <c r="B11" s="36" t="s">
        <v>33</v>
      </c>
    </row>
    <row r="12" spans="1:17" ht="14.4" customHeight="1">
      <c r="A12" s="45" t="s">
        <v>16</v>
      </c>
      <c r="B12" s="45" t="s">
        <v>15</v>
      </c>
      <c r="C12" s="45" t="s">
        <v>14</v>
      </c>
      <c r="D12" s="45" t="s">
        <v>13</v>
      </c>
      <c r="E12" s="45" t="s">
        <v>12</v>
      </c>
      <c r="F12" s="48" t="s">
        <v>11</v>
      </c>
      <c r="G12" s="45"/>
      <c r="H12" s="48" t="s">
        <v>10</v>
      </c>
      <c r="I12" s="45"/>
      <c r="J12" s="45" t="s">
        <v>9</v>
      </c>
      <c r="K12" s="45" t="s">
        <v>8</v>
      </c>
      <c r="L12" s="47" t="s">
        <v>7</v>
      </c>
      <c r="M12" s="47"/>
      <c r="N12" s="46" t="s">
        <v>6</v>
      </c>
      <c r="O12" s="45" t="s">
        <v>5</v>
      </c>
    </row>
    <row r="13" spans="1:17" ht="14.4" customHeight="1">
      <c r="A13" s="41">
        <f t="shared" ref="A13:A18" si="0">Q13+1</f>
        <v>1</v>
      </c>
      <c r="B13" s="41">
        <v>307</v>
      </c>
      <c r="C13" s="41" t="s">
        <v>34</v>
      </c>
      <c r="D13" s="36" t="s">
        <v>172</v>
      </c>
      <c r="E13" s="41" t="s">
        <v>85</v>
      </c>
      <c r="F13" s="44">
        <f t="shared" ref="F13:F18" si="1">G13/1000/86400</f>
        <v>2.3433668981481484E-2</v>
      </c>
      <c r="G13" s="41">
        <v>2024669</v>
      </c>
      <c r="H13" s="44">
        <f t="shared" ref="H13:H18" si="2">I13/1000/86400</f>
        <v>2.3433668981481484E-2</v>
      </c>
      <c r="I13" s="36">
        <v>2024669</v>
      </c>
      <c r="K13" s="41">
        <v>12</v>
      </c>
      <c r="L13" s="43">
        <f t="shared" ref="L13:L18" si="3">M13/1000</f>
        <v>48</v>
      </c>
      <c r="M13" s="43">
        <v>48000</v>
      </c>
      <c r="N13" s="42">
        <v>85.347282409667969</v>
      </c>
      <c r="O13" s="38">
        <v>0</v>
      </c>
      <c r="Q13" s="41">
        <v>0</v>
      </c>
    </row>
    <row r="14" spans="1:17" ht="14.4" customHeight="1">
      <c r="A14" s="41">
        <f t="shared" si="0"/>
        <v>2</v>
      </c>
      <c r="B14" s="41">
        <v>60</v>
      </c>
      <c r="C14" s="41" t="s">
        <v>34</v>
      </c>
      <c r="D14" s="36" t="s">
        <v>35</v>
      </c>
      <c r="E14" s="41" t="s">
        <v>30</v>
      </c>
      <c r="F14" s="44">
        <f t="shared" si="1"/>
        <v>2.3657071759259258E-2</v>
      </c>
      <c r="G14" s="41">
        <v>2043971</v>
      </c>
      <c r="H14" s="44">
        <f t="shared" si="2"/>
        <v>2.3657071759259258E-2</v>
      </c>
      <c r="I14" s="36">
        <v>2043971</v>
      </c>
      <c r="K14" s="41">
        <v>12</v>
      </c>
      <c r="L14" s="43">
        <f t="shared" si="3"/>
        <v>48</v>
      </c>
      <c r="M14" s="43">
        <v>48000</v>
      </c>
      <c r="N14" s="42">
        <v>84.541313171386719</v>
      </c>
      <c r="O14" s="38">
        <v>1000</v>
      </c>
      <c r="Q14" s="41">
        <v>1</v>
      </c>
    </row>
    <row r="15" spans="1:17" ht="14.4" customHeight="1">
      <c r="A15" s="41">
        <f t="shared" si="0"/>
        <v>3</v>
      </c>
      <c r="B15" s="41">
        <v>79</v>
      </c>
      <c r="C15" s="41" t="s">
        <v>34</v>
      </c>
      <c r="D15" s="36" t="s">
        <v>40</v>
      </c>
      <c r="E15" s="41" t="s">
        <v>30</v>
      </c>
      <c r="F15" s="44">
        <f t="shared" si="1"/>
        <v>2.4132349537037034E-2</v>
      </c>
      <c r="G15" s="41">
        <v>2085035</v>
      </c>
      <c r="H15" s="44">
        <f t="shared" si="2"/>
        <v>2.4132349537037034E-2</v>
      </c>
      <c r="I15" s="36">
        <v>2085035</v>
      </c>
      <c r="K15" s="41">
        <v>12</v>
      </c>
      <c r="L15" s="43">
        <f t="shared" si="3"/>
        <v>48</v>
      </c>
      <c r="M15" s="43">
        <v>48000</v>
      </c>
      <c r="N15" s="42">
        <v>82.876304626464844</v>
      </c>
      <c r="O15" s="38">
        <v>980.29998779296875</v>
      </c>
      <c r="Q15" s="41">
        <v>2</v>
      </c>
    </row>
    <row r="16" spans="1:17" ht="14.4" customHeight="1">
      <c r="A16" s="41">
        <f t="shared" si="0"/>
        <v>4</v>
      </c>
      <c r="B16" s="41">
        <v>696</v>
      </c>
      <c r="C16" s="41" t="s">
        <v>34</v>
      </c>
      <c r="D16" s="36" t="s">
        <v>106</v>
      </c>
      <c r="E16" s="41" t="s">
        <v>30</v>
      </c>
      <c r="F16" s="44">
        <f t="shared" si="1"/>
        <v>2.4350798611111113E-2</v>
      </c>
      <c r="G16" s="41">
        <v>2103909</v>
      </c>
      <c r="H16" s="44">
        <f t="shared" si="2"/>
        <v>2.4350798611111113E-2</v>
      </c>
      <c r="I16" s="36">
        <v>2103909</v>
      </c>
      <c r="K16" s="41">
        <v>12</v>
      </c>
      <c r="L16" s="43">
        <f t="shared" si="3"/>
        <v>48</v>
      </c>
      <c r="M16" s="43">
        <v>48000</v>
      </c>
      <c r="N16" s="42">
        <v>82.132827758789063</v>
      </c>
      <c r="O16" s="38">
        <v>971.510009765625</v>
      </c>
      <c r="Q16" s="41">
        <v>3</v>
      </c>
    </row>
    <row r="17" spans="1:17" ht="14.4" customHeight="1">
      <c r="A17" s="41">
        <f t="shared" si="0"/>
        <v>5</v>
      </c>
      <c r="B17" s="41">
        <v>84</v>
      </c>
      <c r="C17" s="41" t="s">
        <v>34</v>
      </c>
      <c r="D17" s="36" t="s">
        <v>39</v>
      </c>
      <c r="E17" s="41" t="s">
        <v>30</v>
      </c>
      <c r="F17" s="44">
        <f t="shared" si="1"/>
        <v>2.4716273148148147E-2</v>
      </c>
      <c r="G17" s="41">
        <v>2135486</v>
      </c>
      <c r="H17" s="44">
        <f t="shared" si="2"/>
        <v>2.4716273148148147E-2</v>
      </c>
      <c r="I17" s="36">
        <v>2135486</v>
      </c>
      <c r="K17" s="41">
        <v>12</v>
      </c>
      <c r="L17" s="43">
        <f t="shared" si="3"/>
        <v>48</v>
      </c>
      <c r="M17" s="43">
        <v>48000</v>
      </c>
      <c r="N17" s="42">
        <v>80.918350219726563</v>
      </c>
      <c r="O17" s="38">
        <v>957.1400146484375</v>
      </c>
      <c r="Q17" s="41">
        <v>4</v>
      </c>
    </row>
    <row r="18" spans="1:17" ht="14.4" customHeight="1">
      <c r="A18" s="41">
        <f t="shared" si="0"/>
        <v>6</v>
      </c>
      <c r="B18" s="41">
        <v>58</v>
      </c>
      <c r="C18" s="41" t="s">
        <v>34</v>
      </c>
      <c r="D18" s="36" t="s">
        <v>37</v>
      </c>
      <c r="E18" s="41" t="s">
        <v>30</v>
      </c>
      <c r="F18" s="44">
        <f t="shared" si="1"/>
        <v>2.5031099537037037E-2</v>
      </c>
      <c r="G18" s="41">
        <v>2162687</v>
      </c>
      <c r="H18" s="44">
        <f t="shared" si="2"/>
        <v>2.5031099537037037E-2</v>
      </c>
      <c r="I18" s="36">
        <v>2162687</v>
      </c>
      <c r="K18" s="41">
        <v>12</v>
      </c>
      <c r="L18" s="43">
        <f t="shared" si="3"/>
        <v>48</v>
      </c>
      <c r="M18" s="43">
        <v>48000</v>
      </c>
      <c r="N18" s="42">
        <v>79.900604248046875</v>
      </c>
      <c r="O18" s="38">
        <v>945.0999755859375</v>
      </c>
      <c r="Q18" s="41">
        <v>5</v>
      </c>
    </row>
    <row r="19" spans="1:17" ht="14.4" customHeight="1">
      <c r="A19" s="49" t="s">
        <v>17</v>
      </c>
      <c r="B19" s="36" t="s">
        <v>43</v>
      </c>
    </row>
    <row r="20" spans="1:17" ht="14.4" customHeight="1">
      <c r="A20" s="45" t="s">
        <v>16</v>
      </c>
      <c r="B20" s="45" t="s">
        <v>15</v>
      </c>
      <c r="C20" s="45" t="s">
        <v>14</v>
      </c>
      <c r="D20" s="45" t="s">
        <v>13</v>
      </c>
      <c r="E20" s="45" t="s">
        <v>12</v>
      </c>
      <c r="F20" s="48" t="s">
        <v>11</v>
      </c>
      <c r="G20" s="45"/>
      <c r="H20" s="48" t="s">
        <v>10</v>
      </c>
      <c r="I20" s="45"/>
      <c r="J20" s="45" t="s">
        <v>9</v>
      </c>
      <c r="K20" s="45" t="s">
        <v>8</v>
      </c>
      <c r="L20" s="47" t="s">
        <v>7</v>
      </c>
      <c r="M20" s="47"/>
      <c r="N20" s="46" t="s">
        <v>6</v>
      </c>
      <c r="O20" s="45" t="s">
        <v>5</v>
      </c>
    </row>
    <row r="21" spans="1:17" ht="14.4" customHeight="1">
      <c r="A21" s="41">
        <f>Q21+1</f>
        <v>1</v>
      </c>
      <c r="B21" s="41">
        <v>11</v>
      </c>
      <c r="C21" s="41" t="s">
        <v>44</v>
      </c>
      <c r="D21" s="36" t="s">
        <v>103</v>
      </c>
      <c r="E21" s="41" t="s">
        <v>30</v>
      </c>
      <c r="F21" s="44">
        <f>G21/1000/86400</f>
        <v>2.2929131944444445E-2</v>
      </c>
      <c r="G21" s="41">
        <v>1981077</v>
      </c>
      <c r="H21" s="44">
        <f>I21/1000/86400</f>
        <v>2.2929131944444445E-2</v>
      </c>
      <c r="I21" s="36">
        <v>1981077</v>
      </c>
      <c r="K21" s="41">
        <v>12</v>
      </c>
      <c r="L21" s="43">
        <f>M21/1000</f>
        <v>48</v>
      </c>
      <c r="M21" s="43">
        <v>48000</v>
      </c>
      <c r="N21" s="42">
        <v>87.22528076171875</v>
      </c>
      <c r="O21" s="38">
        <v>1000</v>
      </c>
      <c r="Q21" s="41">
        <v>0</v>
      </c>
    </row>
    <row r="22" spans="1:17" ht="14.4" customHeight="1">
      <c r="A22" s="41">
        <f>Q22+1</f>
        <v>2</v>
      </c>
      <c r="B22" s="41">
        <v>95</v>
      </c>
      <c r="C22" s="41" t="s">
        <v>44</v>
      </c>
      <c r="D22" s="36" t="s">
        <v>45</v>
      </c>
      <c r="E22" s="41" t="s">
        <v>30</v>
      </c>
      <c r="F22" s="44">
        <f>G22/1000/86400</f>
        <v>2.4424976851851854E-2</v>
      </c>
      <c r="G22" s="41">
        <v>2110318</v>
      </c>
      <c r="H22" s="44">
        <f>I22/1000/86400</f>
        <v>2.6645428240740739E-2</v>
      </c>
      <c r="I22" s="36">
        <v>2302165</v>
      </c>
      <c r="K22" s="41">
        <v>11</v>
      </c>
      <c r="L22" s="43">
        <f>M22/1000</f>
        <v>44</v>
      </c>
      <c r="M22" s="43">
        <v>44000</v>
      </c>
      <c r="N22" s="42">
        <v>75.059776306152344</v>
      </c>
      <c r="O22" s="38">
        <v>860.52001953125</v>
      </c>
      <c r="Q22" s="41">
        <v>1</v>
      </c>
    </row>
    <row r="23" spans="1:17" ht="14.4" customHeight="1">
      <c r="A23" s="41">
        <f>Q23+1</f>
        <v>3</v>
      </c>
      <c r="B23" s="41">
        <v>32</v>
      </c>
      <c r="C23" s="41" t="s">
        <v>44</v>
      </c>
      <c r="D23" s="36" t="s">
        <v>46</v>
      </c>
      <c r="E23" s="41" t="s">
        <v>30</v>
      </c>
      <c r="F23" s="44">
        <f>G23/1000/86400</f>
        <v>2.4055833333333332E-2</v>
      </c>
      <c r="G23" s="41">
        <v>2078424</v>
      </c>
      <c r="H23" s="44">
        <f>I23/1000/86400</f>
        <v>2.9142141203703703E-2</v>
      </c>
      <c r="I23" s="36">
        <v>2517881</v>
      </c>
      <c r="J23" s="36" t="s">
        <v>171</v>
      </c>
      <c r="K23" s="41">
        <v>10</v>
      </c>
      <c r="L23" s="43">
        <f>M23/1000</f>
        <v>40</v>
      </c>
      <c r="M23" s="43">
        <v>40000</v>
      </c>
      <c r="N23" s="42">
        <v>69.28326416015625</v>
      </c>
      <c r="O23" s="38">
        <v>786.79998779296875</v>
      </c>
      <c r="Q23" s="41">
        <v>2</v>
      </c>
    </row>
    <row r="24" spans="1:17" ht="14.4" customHeight="1">
      <c r="A24" s="49" t="s">
        <v>21</v>
      </c>
      <c r="B24" s="36" t="s">
        <v>102</v>
      </c>
    </row>
    <row r="25" spans="1:17" ht="14.4" customHeight="1">
      <c r="A25" s="49" t="s">
        <v>17</v>
      </c>
      <c r="B25" s="36" t="s">
        <v>48</v>
      </c>
    </row>
    <row r="26" spans="1:17" ht="14.4" customHeight="1">
      <c r="A26" s="45" t="s">
        <v>16</v>
      </c>
      <c r="B26" s="45" t="s">
        <v>15</v>
      </c>
      <c r="C26" s="45" t="s">
        <v>14</v>
      </c>
      <c r="D26" s="45" t="s">
        <v>13</v>
      </c>
      <c r="E26" s="45" t="s">
        <v>12</v>
      </c>
      <c r="F26" s="48" t="s">
        <v>11</v>
      </c>
      <c r="G26" s="45"/>
      <c r="H26" s="48" t="s">
        <v>10</v>
      </c>
      <c r="I26" s="45"/>
      <c r="J26" s="45" t="s">
        <v>9</v>
      </c>
      <c r="K26" s="45" t="s">
        <v>8</v>
      </c>
      <c r="L26" s="47" t="s">
        <v>7</v>
      </c>
      <c r="M26" s="47"/>
      <c r="N26" s="46" t="s">
        <v>6</v>
      </c>
      <c r="O26" s="45" t="s">
        <v>5</v>
      </c>
    </row>
    <row r="27" spans="1:17" ht="14.4" customHeight="1">
      <c r="A27" s="41">
        <f>Q27+1</f>
        <v>1</v>
      </c>
      <c r="B27" s="41">
        <v>72</v>
      </c>
      <c r="C27" s="41" t="s">
        <v>49</v>
      </c>
      <c r="D27" s="36" t="s">
        <v>50</v>
      </c>
      <c r="E27" s="41" t="s">
        <v>30</v>
      </c>
      <c r="F27" s="44">
        <f>G27/1000/86400</f>
        <v>2.3932812500000001E-2</v>
      </c>
      <c r="G27" s="41">
        <v>2067795</v>
      </c>
      <c r="H27" s="44">
        <f>I27/1000/86400</f>
        <v>2.3932812500000001E-2</v>
      </c>
      <c r="I27" s="36">
        <v>2067795</v>
      </c>
      <c r="K27" s="41">
        <v>14</v>
      </c>
      <c r="L27" s="43">
        <f>M27/1000</f>
        <v>56</v>
      </c>
      <c r="M27" s="43">
        <v>56000</v>
      </c>
      <c r="N27" s="42">
        <v>97.495155334472656</v>
      </c>
      <c r="O27" s="38">
        <v>1000</v>
      </c>
      <c r="Q27" s="41">
        <v>0</v>
      </c>
    </row>
    <row r="28" spans="1:17" ht="14.4" customHeight="1">
      <c r="A28" s="41">
        <f>Q28+1</f>
        <v>2</v>
      </c>
      <c r="B28" s="41">
        <v>30</v>
      </c>
      <c r="C28" s="41" t="s">
        <v>49</v>
      </c>
      <c r="D28" s="36" t="s">
        <v>51</v>
      </c>
      <c r="E28" s="41" t="s">
        <v>30</v>
      </c>
      <c r="F28" s="44">
        <f>G28/1000/86400</f>
        <v>2.3944074074074076E-2</v>
      </c>
      <c r="G28" s="41">
        <v>2068768</v>
      </c>
      <c r="H28" s="44">
        <f>I28/1000/86400</f>
        <v>2.3944074074074076E-2</v>
      </c>
      <c r="I28" s="36">
        <v>2068768</v>
      </c>
      <c r="K28" s="41">
        <v>14</v>
      </c>
      <c r="L28" s="43">
        <f>M28/1000</f>
        <v>56</v>
      </c>
      <c r="M28" s="43">
        <v>56000</v>
      </c>
      <c r="N28" s="42">
        <v>97.449302673339844</v>
      </c>
      <c r="O28" s="38">
        <v>999.52001953125</v>
      </c>
      <c r="Q28" s="41">
        <v>1</v>
      </c>
    </row>
    <row r="29" spans="1:17" ht="14.4" customHeight="1">
      <c r="A29" s="41">
        <f>Q29+1</f>
        <v>3</v>
      </c>
      <c r="B29" s="41">
        <v>101</v>
      </c>
      <c r="C29" s="41" t="s">
        <v>49</v>
      </c>
      <c r="D29" s="36" t="s">
        <v>53</v>
      </c>
      <c r="E29" s="41" t="s">
        <v>30</v>
      </c>
      <c r="F29" s="44">
        <f>G29/1000/86400</f>
        <v>2.3975324074074073E-2</v>
      </c>
      <c r="G29" s="41">
        <v>2071468</v>
      </c>
      <c r="H29" s="44">
        <f>I29/1000/86400</f>
        <v>2.5819571759259263E-2</v>
      </c>
      <c r="I29" s="36">
        <v>2230811</v>
      </c>
      <c r="K29" s="41">
        <v>13</v>
      </c>
      <c r="L29" s="43">
        <f>M29/1000</f>
        <v>52</v>
      </c>
      <c r="M29" s="43">
        <v>52000</v>
      </c>
      <c r="N29" s="42">
        <v>90.370697021484375</v>
      </c>
      <c r="O29" s="38">
        <v>926.91998291015625</v>
      </c>
      <c r="Q29" s="41">
        <v>2</v>
      </c>
    </row>
    <row r="30" spans="1:17" ht="14.4" customHeight="1">
      <c r="A30" s="49" t="s">
        <v>17</v>
      </c>
      <c r="B30" s="36" t="s">
        <v>54</v>
      </c>
    </row>
    <row r="31" spans="1:17" ht="14.4" customHeight="1">
      <c r="A31" s="45" t="s">
        <v>16</v>
      </c>
      <c r="B31" s="45" t="s">
        <v>15</v>
      </c>
      <c r="C31" s="45" t="s">
        <v>14</v>
      </c>
      <c r="D31" s="45" t="s">
        <v>13</v>
      </c>
      <c r="E31" s="45" t="s">
        <v>12</v>
      </c>
      <c r="F31" s="48" t="s">
        <v>11</v>
      </c>
      <c r="G31" s="45"/>
      <c r="H31" s="48" t="s">
        <v>10</v>
      </c>
      <c r="I31" s="45"/>
      <c r="J31" s="45" t="s">
        <v>9</v>
      </c>
      <c r="K31" s="45" t="s">
        <v>8</v>
      </c>
      <c r="L31" s="47" t="s">
        <v>7</v>
      </c>
      <c r="M31" s="47"/>
      <c r="N31" s="46" t="s">
        <v>6</v>
      </c>
      <c r="O31" s="45" t="s">
        <v>5</v>
      </c>
    </row>
    <row r="32" spans="1:17" ht="14.4" customHeight="1">
      <c r="A32" s="41">
        <f>Q32+1</f>
        <v>1</v>
      </c>
      <c r="B32" s="41">
        <v>32</v>
      </c>
      <c r="C32" s="41" t="s">
        <v>55</v>
      </c>
      <c r="D32" s="36" t="s">
        <v>170</v>
      </c>
      <c r="E32" s="41" t="s">
        <v>30</v>
      </c>
      <c r="F32" s="44">
        <f>G32/1000/86400</f>
        <v>2.4209131944444445E-2</v>
      </c>
      <c r="G32" s="41">
        <v>2091669</v>
      </c>
      <c r="H32" s="44">
        <f>I32/1000/86400</f>
        <v>2.4209131944444445E-2</v>
      </c>
      <c r="I32" s="36">
        <v>2091669</v>
      </c>
      <c r="K32" s="41">
        <v>9</v>
      </c>
      <c r="L32" s="43">
        <f>M32/1000</f>
        <v>36</v>
      </c>
      <c r="M32" s="43">
        <v>36000</v>
      </c>
      <c r="N32" s="42">
        <v>61.960090637207031</v>
      </c>
      <c r="O32" s="38">
        <v>1000</v>
      </c>
      <c r="Q32" s="41">
        <v>0</v>
      </c>
    </row>
    <row r="33" spans="1:17" ht="14.4" customHeight="1">
      <c r="A33" s="49" t="s">
        <v>21</v>
      </c>
      <c r="B33" s="36" t="s">
        <v>122</v>
      </c>
    </row>
    <row r="34" spans="1:17" ht="14.4" customHeight="1">
      <c r="A34" s="49" t="s">
        <v>17</v>
      </c>
      <c r="B34" s="36" t="s">
        <v>58</v>
      </c>
    </row>
    <row r="35" spans="1:17" ht="14.4" customHeight="1">
      <c r="A35" s="45" t="s">
        <v>16</v>
      </c>
      <c r="B35" s="45" t="s">
        <v>15</v>
      </c>
      <c r="C35" s="45" t="s">
        <v>14</v>
      </c>
      <c r="D35" s="45" t="s">
        <v>13</v>
      </c>
      <c r="E35" s="45" t="s">
        <v>12</v>
      </c>
      <c r="F35" s="48" t="s">
        <v>11</v>
      </c>
      <c r="G35" s="45"/>
      <c r="H35" s="48" t="s">
        <v>10</v>
      </c>
      <c r="I35" s="45"/>
      <c r="J35" s="45" t="s">
        <v>9</v>
      </c>
      <c r="K35" s="45" t="s">
        <v>8</v>
      </c>
      <c r="L35" s="47" t="s">
        <v>7</v>
      </c>
      <c r="M35" s="47"/>
      <c r="N35" s="46" t="s">
        <v>6</v>
      </c>
      <c r="O35" s="45" t="s">
        <v>5</v>
      </c>
    </row>
    <row r="36" spans="1:17" ht="14.4" customHeight="1">
      <c r="A36" s="41">
        <f>Q36+1</f>
        <v>1</v>
      </c>
      <c r="B36" s="41">
        <v>16</v>
      </c>
      <c r="C36" s="41" t="s">
        <v>59</v>
      </c>
      <c r="D36" s="36" t="s">
        <v>60</v>
      </c>
      <c r="E36" s="41" t="s">
        <v>30</v>
      </c>
      <c r="F36" s="44">
        <f>G36/1000/86400</f>
        <v>2.5904050925925928E-2</v>
      </c>
      <c r="G36" s="41">
        <v>2238110</v>
      </c>
      <c r="H36" s="44">
        <f>I36/1000/86400</f>
        <v>2.5904050925925928E-2</v>
      </c>
      <c r="I36" s="36">
        <v>2238110</v>
      </c>
      <c r="K36" s="41">
        <v>13</v>
      </c>
      <c r="L36" s="43">
        <f>M36/1000</f>
        <v>52</v>
      </c>
      <c r="M36" s="43">
        <v>52000</v>
      </c>
      <c r="N36" s="42">
        <v>83.641998291015625</v>
      </c>
      <c r="O36" s="38">
        <v>1000</v>
      </c>
      <c r="Q36" s="41">
        <v>0</v>
      </c>
    </row>
    <row r="37" spans="1:17" ht="14.4" customHeight="1">
      <c r="A37" s="41"/>
      <c r="B37" s="41"/>
      <c r="C37" s="41"/>
      <c r="E37" s="41"/>
      <c r="F37" s="44"/>
      <c r="G37" s="41"/>
      <c r="H37" s="44"/>
      <c r="K37" s="41"/>
      <c r="L37" s="43"/>
      <c r="M37" s="43"/>
      <c r="N37" s="42"/>
      <c r="O37" s="38"/>
      <c r="Q37" s="41"/>
    </row>
    <row r="38" spans="1:17" ht="14.4" customHeight="1">
      <c r="A38" s="41"/>
      <c r="B38" s="41"/>
      <c r="C38" s="41"/>
      <c r="E38" s="41"/>
      <c r="F38" s="44"/>
      <c r="G38" s="41"/>
      <c r="H38" s="44"/>
      <c r="K38" s="41"/>
      <c r="L38" s="43"/>
      <c r="M38" s="43"/>
      <c r="N38" s="42"/>
      <c r="O38" s="38"/>
      <c r="Q38" s="41"/>
    </row>
    <row r="39" spans="1:17" ht="14.4" customHeight="1">
      <c r="A39" s="41"/>
      <c r="B39" s="41"/>
      <c r="C39" s="41"/>
      <c r="E39" s="41"/>
      <c r="F39" s="44"/>
      <c r="G39" s="41"/>
      <c r="H39" s="44"/>
      <c r="K39" s="41"/>
      <c r="L39" s="43"/>
      <c r="M39" s="43"/>
      <c r="N39" s="42"/>
      <c r="O39" s="38"/>
      <c r="Q39" s="41"/>
    </row>
    <row r="40" spans="1:17" ht="14.4" customHeight="1">
      <c r="A40" s="41"/>
      <c r="B40" s="41"/>
      <c r="C40" s="41"/>
      <c r="E40" s="41"/>
      <c r="F40" s="44"/>
      <c r="G40" s="41"/>
      <c r="H40" s="44"/>
      <c r="K40" s="41"/>
      <c r="L40" s="43"/>
      <c r="M40" s="43"/>
      <c r="N40" s="42"/>
      <c r="O40" s="38"/>
      <c r="Q40" s="41"/>
    </row>
    <row r="41" spans="1:17" ht="14.4" customHeight="1">
      <c r="A41" s="49" t="s">
        <v>17</v>
      </c>
      <c r="B41" s="36" t="s">
        <v>62</v>
      </c>
    </row>
    <row r="42" spans="1:17" ht="14.4" customHeight="1">
      <c r="A42" s="45" t="s">
        <v>16</v>
      </c>
      <c r="B42" s="45" t="s">
        <v>15</v>
      </c>
      <c r="C42" s="45" t="s">
        <v>14</v>
      </c>
      <c r="D42" s="45" t="s">
        <v>13</v>
      </c>
      <c r="E42" s="45" t="s">
        <v>12</v>
      </c>
      <c r="F42" s="48" t="s">
        <v>11</v>
      </c>
      <c r="G42" s="45"/>
      <c r="H42" s="48" t="s">
        <v>10</v>
      </c>
      <c r="I42" s="45"/>
      <c r="J42" s="45" t="s">
        <v>9</v>
      </c>
      <c r="K42" s="45" t="s">
        <v>8</v>
      </c>
      <c r="L42" s="47" t="s">
        <v>7</v>
      </c>
      <c r="M42" s="47"/>
      <c r="N42" s="46" t="s">
        <v>6</v>
      </c>
      <c r="O42" s="45" t="s">
        <v>5</v>
      </c>
    </row>
    <row r="43" spans="1:17" ht="14.4" customHeight="1">
      <c r="A43" s="41">
        <f>Q43+1</f>
        <v>1</v>
      </c>
      <c r="B43" s="41">
        <v>272</v>
      </c>
      <c r="C43" s="41" t="s">
        <v>63</v>
      </c>
      <c r="D43" s="36" t="s">
        <v>65</v>
      </c>
      <c r="E43" s="41" t="s">
        <v>30</v>
      </c>
      <c r="F43" s="44">
        <f>G43/1000/86400</f>
        <v>2.4119328703703702E-2</v>
      </c>
      <c r="G43" s="41">
        <v>2083910</v>
      </c>
      <c r="H43" s="44">
        <f>I43/1000/86400</f>
        <v>2.4119328703703702E-2</v>
      </c>
      <c r="I43" s="36">
        <v>2083910</v>
      </c>
      <c r="K43" s="41">
        <v>13</v>
      </c>
      <c r="L43" s="43">
        <f>M43/1000</f>
        <v>52</v>
      </c>
      <c r="M43" s="43">
        <v>52000</v>
      </c>
      <c r="N43" s="42">
        <v>89.831130981445313</v>
      </c>
      <c r="O43" s="38">
        <v>1000</v>
      </c>
      <c r="Q43" s="41">
        <v>0</v>
      </c>
    </row>
    <row r="44" spans="1:17" ht="14.4" customHeight="1">
      <c r="A44" s="41">
        <f>Q44+1</f>
        <v>2</v>
      </c>
      <c r="B44" s="41">
        <v>29</v>
      </c>
      <c r="C44" s="41" t="s">
        <v>63</v>
      </c>
      <c r="D44" s="36" t="s">
        <v>66</v>
      </c>
      <c r="E44" s="41" t="s">
        <v>30</v>
      </c>
      <c r="F44" s="44">
        <f>G44/1000/86400</f>
        <v>2.4339479166666667E-2</v>
      </c>
      <c r="G44" s="41">
        <v>2102931</v>
      </c>
      <c r="H44" s="44">
        <f>I44/1000/86400</f>
        <v>2.4339479166666667E-2</v>
      </c>
      <c r="I44" s="36">
        <v>2102931</v>
      </c>
      <c r="K44" s="41">
        <v>13</v>
      </c>
      <c r="L44" s="43">
        <f>M44/1000</f>
        <v>52</v>
      </c>
      <c r="M44" s="43">
        <v>52000</v>
      </c>
      <c r="N44" s="42">
        <v>89.01861572265625</v>
      </c>
      <c r="O44" s="38">
        <v>990.95001220703125</v>
      </c>
      <c r="Q44" s="41">
        <v>1</v>
      </c>
    </row>
    <row r="45" spans="1:17" ht="14.4" customHeight="1">
      <c r="A45" s="41">
        <f>Q45+1</f>
        <v>3</v>
      </c>
      <c r="B45" s="41">
        <v>101</v>
      </c>
      <c r="C45" s="41" t="s">
        <v>63</v>
      </c>
      <c r="D45" s="36" t="s">
        <v>64</v>
      </c>
      <c r="E45" s="41" t="s">
        <v>30</v>
      </c>
      <c r="F45" s="44">
        <f>G45/1000/86400</f>
        <v>2.4406273148148149E-2</v>
      </c>
      <c r="G45" s="41">
        <v>2108702</v>
      </c>
      <c r="H45" s="44">
        <f>I45/1000/86400</f>
        <v>2.4406273148148149E-2</v>
      </c>
      <c r="I45" s="36">
        <v>2108702</v>
      </c>
      <c r="K45" s="41">
        <v>13</v>
      </c>
      <c r="L45" s="43">
        <f>M45/1000</f>
        <v>52</v>
      </c>
      <c r="M45" s="43">
        <v>52000</v>
      </c>
      <c r="N45" s="42">
        <v>88.774993896484375</v>
      </c>
      <c r="O45" s="38">
        <v>988.239990234375</v>
      </c>
      <c r="Q45" s="41">
        <v>2</v>
      </c>
    </row>
    <row r="46" spans="1:17" ht="14.4" customHeight="1">
      <c r="A46" s="49" t="s">
        <v>17</v>
      </c>
      <c r="B46" s="36" t="s">
        <v>69</v>
      </c>
    </row>
    <row r="47" spans="1:17" ht="14.4" customHeight="1">
      <c r="A47" s="45" t="s">
        <v>16</v>
      </c>
      <c r="B47" s="45" t="s">
        <v>15</v>
      </c>
      <c r="C47" s="45" t="s">
        <v>14</v>
      </c>
      <c r="D47" s="45" t="s">
        <v>13</v>
      </c>
      <c r="E47" s="45" t="s">
        <v>12</v>
      </c>
      <c r="F47" s="48" t="s">
        <v>11</v>
      </c>
      <c r="G47" s="45"/>
      <c r="H47" s="48" t="s">
        <v>10</v>
      </c>
      <c r="I47" s="45"/>
      <c r="J47" s="45" t="s">
        <v>9</v>
      </c>
      <c r="K47" s="45" t="s">
        <v>8</v>
      </c>
      <c r="L47" s="47" t="s">
        <v>7</v>
      </c>
      <c r="M47" s="47"/>
      <c r="N47" s="46" t="s">
        <v>6</v>
      </c>
      <c r="O47" s="45" t="s">
        <v>5</v>
      </c>
    </row>
    <row r="48" spans="1:17" ht="14.4" customHeight="1">
      <c r="A48" s="41">
        <f>Q48+1</f>
        <v>1</v>
      </c>
      <c r="B48" s="41">
        <v>84</v>
      </c>
      <c r="C48" s="41" t="s">
        <v>70</v>
      </c>
      <c r="D48" s="36" t="s">
        <v>72</v>
      </c>
      <c r="E48" s="41" t="s">
        <v>30</v>
      </c>
      <c r="F48" s="44">
        <f>G48/1000/86400</f>
        <v>2.5097291666666667E-2</v>
      </c>
      <c r="G48" s="41">
        <v>2168406</v>
      </c>
      <c r="H48" s="44">
        <f>I48/1000/86400</f>
        <v>2.5097291666666667E-2</v>
      </c>
      <c r="I48" s="36">
        <v>2168406</v>
      </c>
      <c r="K48" s="41">
        <v>11</v>
      </c>
      <c r="L48" s="43">
        <f>M48/1000</f>
        <v>44</v>
      </c>
      <c r="M48" s="43">
        <v>44000</v>
      </c>
      <c r="N48" s="42">
        <v>73.049049377441406</v>
      </c>
      <c r="O48" s="38">
        <v>1000</v>
      </c>
      <c r="Q48" s="41">
        <v>0</v>
      </c>
    </row>
    <row r="49" spans="1:17" ht="14.4" customHeight="1">
      <c r="A49" s="41">
        <f>Q49+1</f>
        <v>2</v>
      </c>
      <c r="B49" s="41">
        <v>60</v>
      </c>
      <c r="C49" s="41" t="s">
        <v>70</v>
      </c>
      <c r="D49" s="36" t="s">
        <v>71</v>
      </c>
      <c r="E49" s="41" t="s">
        <v>30</v>
      </c>
      <c r="F49" s="44">
        <f>G49/1000/86400</f>
        <v>2.5103078703703704E-2</v>
      </c>
      <c r="G49" s="41">
        <v>2168906</v>
      </c>
      <c r="H49" s="44">
        <f>I49/1000/86400</f>
        <v>2.5103078703703704E-2</v>
      </c>
      <c r="I49" s="36">
        <v>2168906</v>
      </c>
      <c r="K49" s="41">
        <v>11</v>
      </c>
      <c r="L49" s="43">
        <f>M49/1000</f>
        <v>44</v>
      </c>
      <c r="M49" s="43">
        <v>44000</v>
      </c>
      <c r="N49" s="42">
        <v>73.032211303710937</v>
      </c>
      <c r="O49" s="38">
        <v>999.760009765625</v>
      </c>
      <c r="Q49" s="41">
        <v>1</v>
      </c>
    </row>
    <row r="50" spans="1:17" ht="14.4" customHeight="1">
      <c r="A50" s="41">
        <f>Q50+1</f>
        <v>3</v>
      </c>
      <c r="B50" s="41">
        <v>10</v>
      </c>
      <c r="C50" s="41" t="s">
        <v>70</v>
      </c>
      <c r="D50" s="36" t="s">
        <v>169</v>
      </c>
      <c r="E50" s="41" t="s">
        <v>134</v>
      </c>
      <c r="F50" s="44">
        <f>G50/1000/86400</f>
        <v>2.4203344907407404E-2</v>
      </c>
      <c r="G50" s="41">
        <v>2091169</v>
      </c>
      <c r="H50" s="44">
        <f>I50/1000/86400</f>
        <v>2.9581863425925926E-2</v>
      </c>
      <c r="I50" s="36">
        <v>2555873</v>
      </c>
      <c r="K50" s="41">
        <v>9</v>
      </c>
      <c r="L50" s="43">
        <f>M50/1000</f>
        <v>36</v>
      </c>
      <c r="M50" s="43">
        <v>36000</v>
      </c>
      <c r="N50" s="42">
        <v>61.974903106689453</v>
      </c>
      <c r="O50" s="38">
        <v>0</v>
      </c>
      <c r="Q50" s="41">
        <v>2</v>
      </c>
    </row>
    <row r="51" spans="1:17" ht="14.4" customHeight="1">
      <c r="A51" s="41">
        <f>Q51+1</f>
        <v>4</v>
      </c>
      <c r="B51" s="41">
        <v>79</v>
      </c>
      <c r="C51" s="41" t="s">
        <v>70</v>
      </c>
      <c r="D51" s="36" t="s">
        <v>67</v>
      </c>
      <c r="E51" s="41" t="s">
        <v>30</v>
      </c>
      <c r="F51" s="44">
        <f>G51/1000/86400</f>
        <v>2.6588819444444443E-2</v>
      </c>
      <c r="G51" s="41">
        <v>2297274</v>
      </c>
      <c r="H51" s="44">
        <f>I51/1000/86400</f>
        <v>3.2497442129629628E-2</v>
      </c>
      <c r="I51" s="36">
        <v>2807779</v>
      </c>
      <c r="K51" s="41">
        <v>9</v>
      </c>
      <c r="L51" s="43">
        <f>M51/1000</f>
        <v>36</v>
      </c>
      <c r="M51" s="43">
        <v>36000</v>
      </c>
      <c r="N51" s="42">
        <v>56.414688110351563</v>
      </c>
      <c r="O51" s="38">
        <v>772.280029296875</v>
      </c>
      <c r="Q51" s="41">
        <v>3</v>
      </c>
    </row>
    <row r="52" spans="1:17" ht="14.4" customHeight="1">
      <c r="A52" s="41">
        <f>Q52+1</f>
        <v>5</v>
      </c>
      <c r="B52" s="41">
        <v>58</v>
      </c>
      <c r="C52" s="41" t="s">
        <v>70</v>
      </c>
      <c r="D52" s="36" t="s">
        <v>73</v>
      </c>
      <c r="E52" s="41" t="s">
        <v>30</v>
      </c>
      <c r="F52" s="44">
        <f>G52/1000/86400</f>
        <v>2.7390810185185181E-2</v>
      </c>
      <c r="G52" s="41">
        <v>2366566</v>
      </c>
      <c r="H52" s="44">
        <f>I52/1000/86400</f>
        <v>3.7662361111111112E-2</v>
      </c>
      <c r="I52" s="36">
        <v>3254028</v>
      </c>
      <c r="K52" s="41">
        <v>8</v>
      </c>
      <c r="L52" s="43">
        <f>M52/1000</f>
        <v>32</v>
      </c>
      <c r="M52" s="43">
        <v>32000</v>
      </c>
      <c r="N52" s="42">
        <v>48.678127288818359</v>
      </c>
      <c r="O52" s="38">
        <v>666.3699951171875</v>
      </c>
      <c r="Q52" s="41">
        <v>4</v>
      </c>
    </row>
    <row r="53" spans="1:17" ht="14.4" customHeight="1">
      <c r="A53" s="49" t="s">
        <v>21</v>
      </c>
      <c r="B53" s="36" t="s">
        <v>148</v>
      </c>
    </row>
    <row r="54" spans="1:17" ht="14.4" customHeight="1">
      <c r="A54" s="49" t="s">
        <v>17</v>
      </c>
      <c r="B54" s="36" t="s">
        <v>75</v>
      </c>
    </row>
    <row r="55" spans="1:17" ht="14.4" customHeight="1">
      <c r="A55" s="45" t="s">
        <v>16</v>
      </c>
      <c r="B55" s="45" t="s">
        <v>15</v>
      </c>
      <c r="C55" s="45" t="s">
        <v>14</v>
      </c>
      <c r="D55" s="45" t="s">
        <v>13</v>
      </c>
      <c r="E55" s="45" t="s">
        <v>12</v>
      </c>
      <c r="F55" s="48" t="s">
        <v>11</v>
      </c>
      <c r="G55" s="45"/>
      <c r="H55" s="48" t="s">
        <v>10</v>
      </c>
      <c r="I55" s="45"/>
      <c r="J55" s="45" t="s">
        <v>9</v>
      </c>
      <c r="K55" s="45" t="s">
        <v>8</v>
      </c>
      <c r="L55" s="47" t="s">
        <v>7</v>
      </c>
      <c r="M55" s="47"/>
      <c r="N55" s="46" t="s">
        <v>6</v>
      </c>
      <c r="O55" s="45" t="s">
        <v>5</v>
      </c>
    </row>
    <row r="56" spans="1:17" ht="14.4" customHeight="1">
      <c r="A56" s="41">
        <f>Q56+1</f>
        <v>1</v>
      </c>
      <c r="B56" s="41">
        <v>72</v>
      </c>
      <c r="C56" s="41" t="s">
        <v>76</v>
      </c>
      <c r="D56" s="36" t="s">
        <v>77</v>
      </c>
      <c r="E56" s="41" t="s">
        <v>30</v>
      </c>
      <c r="F56" s="44">
        <f>G56/1000/86400</f>
        <v>2.2547256944444444E-2</v>
      </c>
      <c r="G56" s="41">
        <v>1948083</v>
      </c>
      <c r="H56" s="44">
        <f>I56/1000/86400</f>
        <v>2.2547256944444444E-2</v>
      </c>
      <c r="I56" s="36">
        <v>1948083</v>
      </c>
      <c r="K56" s="41">
        <v>14</v>
      </c>
      <c r="L56" s="43">
        <f>M56/1000</f>
        <v>56</v>
      </c>
      <c r="M56" s="43">
        <v>56000</v>
      </c>
      <c r="N56" s="42">
        <v>103.48635101318359</v>
      </c>
      <c r="O56" s="38">
        <v>1000</v>
      </c>
      <c r="Q56" s="41">
        <v>0</v>
      </c>
    </row>
    <row r="57" spans="1:17" ht="14.4" customHeight="1">
      <c r="A57" s="41">
        <f>Q57+1</f>
        <v>2</v>
      </c>
      <c r="B57" s="41">
        <v>11</v>
      </c>
      <c r="C57" s="41" t="s">
        <v>76</v>
      </c>
      <c r="D57" s="36" t="s">
        <v>80</v>
      </c>
      <c r="E57" s="41" t="s">
        <v>30</v>
      </c>
      <c r="F57" s="44">
        <f>G57/1000/86400</f>
        <v>2.2846608796296294E-2</v>
      </c>
      <c r="G57" s="41">
        <v>1973947</v>
      </c>
      <c r="H57" s="44">
        <f>I57/1000/86400</f>
        <v>2.284659722222222E-2</v>
      </c>
      <c r="I57" s="36">
        <v>1973946</v>
      </c>
      <c r="K57" s="41">
        <v>14</v>
      </c>
      <c r="L57" s="43">
        <f>M57/1000</f>
        <v>56</v>
      </c>
      <c r="M57" s="43">
        <v>56000</v>
      </c>
      <c r="N57" s="42">
        <v>102.13040161132812</v>
      </c>
      <c r="O57" s="38">
        <v>986.8900146484375</v>
      </c>
      <c r="Q57" s="41">
        <v>1</v>
      </c>
    </row>
    <row r="58" spans="1:17" ht="14.4" customHeight="1">
      <c r="A58" s="41">
        <f>Q58+1</f>
        <v>3</v>
      </c>
      <c r="B58" s="41">
        <v>30</v>
      </c>
      <c r="C58" s="41" t="s">
        <v>76</v>
      </c>
      <c r="D58" s="36" t="s">
        <v>79</v>
      </c>
      <c r="E58" s="41" t="s">
        <v>30</v>
      </c>
      <c r="F58" s="44">
        <f>G58/1000/86400</f>
        <v>2.3908854166666667E-2</v>
      </c>
      <c r="G58" s="41">
        <v>2065725</v>
      </c>
      <c r="H58" s="44">
        <f>I58/1000/86400</f>
        <v>2.3908854166666667E-2</v>
      </c>
      <c r="I58" s="36">
        <v>2065725</v>
      </c>
      <c r="K58" s="41">
        <v>14</v>
      </c>
      <c r="L58" s="43">
        <f>M58/1000</f>
        <v>56</v>
      </c>
      <c r="M58" s="43">
        <v>56000</v>
      </c>
      <c r="N58" s="42">
        <v>97.592857360839844</v>
      </c>
      <c r="O58" s="38">
        <v>943.04998779296875</v>
      </c>
      <c r="Q58" s="41">
        <v>2</v>
      </c>
    </row>
    <row r="59" spans="1:17" ht="14.4" customHeight="1">
      <c r="A59" s="49" t="s">
        <v>17</v>
      </c>
      <c r="B59" s="36" t="s">
        <v>81</v>
      </c>
    </row>
    <row r="60" spans="1:17" ht="14.4" customHeight="1">
      <c r="A60" s="45" t="s">
        <v>16</v>
      </c>
      <c r="B60" s="45" t="s">
        <v>15</v>
      </c>
      <c r="C60" s="45" t="s">
        <v>14</v>
      </c>
      <c r="D60" s="45" t="s">
        <v>13</v>
      </c>
      <c r="E60" s="45" t="s">
        <v>12</v>
      </c>
      <c r="F60" s="48" t="s">
        <v>11</v>
      </c>
      <c r="G60" s="45"/>
      <c r="H60" s="48" t="s">
        <v>10</v>
      </c>
      <c r="I60" s="45"/>
      <c r="J60" s="45" t="s">
        <v>9</v>
      </c>
      <c r="K60" s="45" t="s">
        <v>8</v>
      </c>
      <c r="L60" s="47" t="s">
        <v>7</v>
      </c>
      <c r="M60" s="47"/>
      <c r="N60" s="46" t="s">
        <v>6</v>
      </c>
      <c r="O60" s="45" t="s">
        <v>5</v>
      </c>
    </row>
    <row r="61" spans="1:17" ht="14.4" customHeight="1">
      <c r="A61" s="41">
        <f>Q61+1</f>
        <v>1</v>
      </c>
      <c r="B61" s="41">
        <v>10</v>
      </c>
      <c r="C61" s="41" t="s">
        <v>82</v>
      </c>
      <c r="D61" s="36" t="s">
        <v>83</v>
      </c>
      <c r="E61" s="41" t="s">
        <v>30</v>
      </c>
      <c r="F61" s="44">
        <f>G61/1000/86400</f>
        <v>2.401246527777778E-2</v>
      </c>
      <c r="G61" s="41">
        <v>2074677</v>
      </c>
      <c r="H61" s="44">
        <f>I61/1000/86400</f>
        <v>2.4947025462962961E-2</v>
      </c>
      <c r="I61" s="36">
        <v>2155423</v>
      </c>
      <c r="J61" s="36" t="s">
        <v>149</v>
      </c>
      <c r="K61" s="41">
        <v>14</v>
      </c>
      <c r="L61" s="43">
        <f>M61/1000</f>
        <v>56</v>
      </c>
      <c r="M61" s="43">
        <v>56000</v>
      </c>
      <c r="N61" s="42">
        <v>97.1717529296875</v>
      </c>
      <c r="O61" s="38">
        <v>962.530029296875</v>
      </c>
      <c r="Q61" s="41">
        <v>0</v>
      </c>
    </row>
    <row r="62" spans="1:17" ht="14.4" customHeight="1">
      <c r="A62" s="41">
        <f>Q62+1</f>
        <v>2</v>
      </c>
      <c r="B62" s="41">
        <v>101</v>
      </c>
      <c r="C62" s="41" t="s">
        <v>82</v>
      </c>
      <c r="D62" s="36" t="s">
        <v>86</v>
      </c>
      <c r="E62" s="41" t="s">
        <v>30</v>
      </c>
      <c r="F62" s="44">
        <f>G62/1000/86400</f>
        <v>2.365193287037037E-2</v>
      </c>
      <c r="G62" s="41">
        <v>2043527</v>
      </c>
      <c r="H62" s="44">
        <f>I62/1000/86400</f>
        <v>2.7593912037037038E-2</v>
      </c>
      <c r="I62" s="36">
        <v>2384114</v>
      </c>
      <c r="K62" s="41">
        <v>12</v>
      </c>
      <c r="L62" s="43">
        <f>M62/1000</f>
        <v>48</v>
      </c>
      <c r="M62" s="43">
        <v>48000</v>
      </c>
      <c r="N62" s="42">
        <v>84.559684753417969</v>
      </c>
      <c r="O62" s="38">
        <v>870.20001220703125</v>
      </c>
      <c r="Q62" s="41">
        <v>1</v>
      </c>
    </row>
    <row r="63" spans="1:17" ht="14.4" customHeight="1">
      <c r="A63" s="41">
        <f>Q63+1</f>
        <v>3</v>
      </c>
      <c r="B63" s="41">
        <v>95</v>
      </c>
      <c r="C63" s="41" t="s">
        <v>82</v>
      </c>
      <c r="D63" s="36" t="s">
        <v>87</v>
      </c>
      <c r="E63" s="41" t="s">
        <v>30</v>
      </c>
      <c r="F63" s="44">
        <f>G63/1000/86400</f>
        <v>2.3921273148148146E-2</v>
      </c>
      <c r="G63" s="41">
        <v>2066798</v>
      </c>
      <c r="H63" s="44">
        <f>I63/1000/86400</f>
        <v>2.7908148148148151E-2</v>
      </c>
      <c r="I63" s="36">
        <v>2411264</v>
      </c>
      <c r="K63" s="41">
        <v>12</v>
      </c>
      <c r="L63" s="43">
        <f>M63/1000</f>
        <v>48</v>
      </c>
      <c r="M63" s="43">
        <v>48000</v>
      </c>
      <c r="N63" s="42">
        <v>83.607589721679688</v>
      </c>
      <c r="O63" s="38">
        <v>860.40997314453125</v>
      </c>
      <c r="Q63" s="41">
        <v>2</v>
      </c>
    </row>
    <row r="64" spans="1:17" ht="14.4" customHeight="1"/>
    <row r="65" spans="1:13" s="36" customFormat="1" ht="14.4" customHeight="1">
      <c r="A65" s="40" t="s">
        <v>4</v>
      </c>
      <c r="B65" s="36" t="s">
        <v>113</v>
      </c>
      <c r="F65" s="39"/>
      <c r="H65" s="39"/>
      <c r="L65" s="38"/>
      <c r="M65" s="38"/>
    </row>
    <row r="66" spans="1:13" s="36" customFormat="1" ht="14.4" customHeight="1">
      <c r="A66" s="40" t="s">
        <v>3</v>
      </c>
      <c r="B66" s="36" t="s">
        <v>91</v>
      </c>
      <c r="F66" s="39"/>
      <c r="H66" s="39"/>
      <c r="J66" s="39"/>
      <c r="L66" s="38"/>
      <c r="M66" s="38"/>
    </row>
    <row r="67" spans="1:13" s="36" customFormat="1" ht="14.4" customHeight="1">
      <c r="A67" s="40" t="s">
        <v>2</v>
      </c>
      <c r="B67" s="36" t="s">
        <v>168</v>
      </c>
      <c r="F67" s="39"/>
      <c r="H67" s="39"/>
      <c r="L67" s="38"/>
      <c r="M67" s="38"/>
    </row>
    <row r="68" spans="1:13" s="36" customFormat="1" ht="14.4" customHeight="1">
      <c r="F68" s="39"/>
      <c r="H68" s="39"/>
      <c r="L68" s="38"/>
      <c r="M68" s="38"/>
    </row>
    <row r="69" spans="1:13" s="36" customFormat="1" ht="14.4" customHeight="1">
      <c r="A69" s="40" t="s">
        <v>1</v>
      </c>
      <c r="B69" s="36" t="s">
        <v>167</v>
      </c>
    </row>
    <row r="70" spans="1:13" s="36" customFormat="1" ht="14.4" customHeight="1">
      <c r="A70" s="40" t="s">
        <v>0</v>
      </c>
      <c r="B70" s="36" t="s">
        <v>166</v>
      </c>
    </row>
    <row r="71" spans="1:13" s="36" customFormat="1" ht="14.4" customHeight="1">
      <c r="F71" s="39"/>
      <c r="H71" s="39"/>
      <c r="L71" s="38"/>
      <c r="M71" s="38"/>
    </row>
    <row r="72" spans="1:13" s="36" customFormat="1" ht="14.4" customHeight="1">
      <c r="F72" s="39"/>
      <c r="H72" s="39"/>
      <c r="L72" s="38"/>
      <c r="M72" s="38"/>
    </row>
    <row r="73" spans="1:13" s="36" customFormat="1" ht="14.4" customHeight="1">
      <c r="F73" s="39"/>
      <c r="H73" s="39"/>
      <c r="L73" s="38"/>
      <c r="M73" s="38"/>
    </row>
    <row r="74" spans="1:13" s="36" customFormat="1" ht="14.4" customHeight="1">
      <c r="F74" s="39"/>
      <c r="H74" s="39"/>
      <c r="L74" s="38"/>
      <c r="M74" s="38"/>
    </row>
    <row r="75" spans="1:13" s="36" customFormat="1" ht="14.4" customHeight="1">
      <c r="F75" s="39"/>
      <c r="H75" s="39"/>
      <c r="L75" s="38"/>
      <c r="M75" s="38"/>
    </row>
    <row r="76" spans="1:13" s="36" customFormat="1" ht="14.4" customHeight="1">
      <c r="F76" s="39"/>
      <c r="H76" s="39"/>
      <c r="L76" s="38"/>
      <c r="M76" s="38"/>
    </row>
    <row r="77" spans="1:13" s="36" customFormat="1" ht="14.4" customHeight="1">
      <c r="F77" s="39"/>
      <c r="H77" s="39"/>
      <c r="L77" s="38"/>
      <c r="M77" s="38"/>
    </row>
    <row r="78" spans="1:13" s="36" customFormat="1" ht="14.4" customHeight="1">
      <c r="F78" s="39"/>
      <c r="H78" s="39"/>
      <c r="L78" s="38"/>
      <c r="M78" s="38"/>
    </row>
    <row r="79" spans="1:13" s="36" customFormat="1" ht="14.4" customHeight="1">
      <c r="F79" s="39"/>
      <c r="H79" s="39"/>
      <c r="L79" s="38"/>
      <c r="M79" s="38"/>
    </row>
    <row r="80" spans="1:13" s="36" customFormat="1" ht="14.4" customHeight="1">
      <c r="F80" s="39"/>
      <c r="H80" s="39"/>
      <c r="L80" s="38"/>
      <c r="M80" s="38"/>
    </row>
    <row r="81" ht="14.4" customHeight="1"/>
    <row r="82" ht="14.4" customHeight="1"/>
    <row r="83" ht="14.4" customHeight="1"/>
    <row r="84" ht="14.4" customHeight="1"/>
    <row r="85" ht="14.4" customHeight="1"/>
    <row r="86" ht="14.4" customHeight="1"/>
    <row r="87" ht="14.4" customHeight="1"/>
    <row r="88" ht="14.4" customHeight="1"/>
    <row r="89" ht="14.4" customHeight="1"/>
    <row r="90" ht="14.4" customHeight="1"/>
    <row r="91" ht="14.4" customHeight="1"/>
    <row r="92" ht="14.4" customHeight="1"/>
    <row r="93" ht="14.4" customHeight="1"/>
    <row r="94" ht="14.4" customHeight="1"/>
    <row r="95" ht="14.4" customHeight="1"/>
    <row r="96" ht="14.4" customHeight="1"/>
    <row r="97" ht="14.4" customHeight="1"/>
    <row r="98" ht="14.4" customHeight="1"/>
    <row r="99" ht="14.4" customHeight="1"/>
    <row r="100" ht="14.4" customHeight="1"/>
    <row r="101" ht="14.4" customHeight="1"/>
    <row r="102" ht="14.4" customHeight="1"/>
    <row r="103" ht="14.4" customHeight="1"/>
    <row r="104" ht="14.4" customHeight="1"/>
    <row r="105" ht="14.4" customHeight="1"/>
    <row r="106" ht="14.4" customHeight="1"/>
    <row r="107" ht="14.4" customHeight="1"/>
    <row r="108" ht="14.4" customHeight="1"/>
    <row r="109" ht="14.4" customHeight="1"/>
    <row r="110" ht="14.4" customHeight="1"/>
    <row r="111" ht="14.4" customHeight="1"/>
    <row r="112" ht="14.4" customHeight="1"/>
    <row r="113" ht="14.4" customHeight="1"/>
    <row r="114" ht="14.4" customHeight="1"/>
    <row r="115" ht="14.4" customHeight="1"/>
    <row r="116" ht="14.4" customHeight="1"/>
    <row r="117" ht="14.4" customHeight="1"/>
    <row r="118" ht="14.4" customHeight="1"/>
    <row r="119" ht="14.4" customHeight="1"/>
    <row r="120" ht="14.4" customHeight="1"/>
    <row r="121" ht="14.4" customHeight="1"/>
    <row r="122" ht="14.4" customHeight="1"/>
    <row r="123" ht="14.4" customHeight="1"/>
    <row r="124" ht="14.4" customHeight="1"/>
    <row r="125" ht="14.4" customHeight="1"/>
    <row r="126" ht="14.4" customHeight="1"/>
    <row r="127" ht="14.4" customHeight="1"/>
    <row r="128" ht="14.4" customHeight="1"/>
    <row r="129" ht="14.4" customHeight="1"/>
    <row r="130" ht="14.4" customHeight="1"/>
    <row r="131" ht="14.4" customHeight="1"/>
    <row r="132" ht="14.4" customHeight="1"/>
    <row r="133" ht="14.4" customHeight="1"/>
    <row r="134" ht="14.4" customHeight="1"/>
    <row r="135" ht="14.4" customHeight="1"/>
    <row r="136" ht="14.4" customHeight="1"/>
    <row r="137" ht="14.4" customHeight="1"/>
    <row r="138" ht="14.4" customHeight="1"/>
    <row r="139" ht="14.4" customHeight="1"/>
    <row r="140" ht="14.4" customHeight="1"/>
    <row r="141" ht="14.4" customHeight="1"/>
    <row r="142" ht="14.4" customHeight="1"/>
    <row r="143" ht="14.4" customHeight="1"/>
    <row r="144" ht="14.4" customHeight="1"/>
  </sheetData>
  <pageMargins left="0.70866141732283472" right="0.70866141732283472" top="0.74803149606299213" bottom="0.74803149606299213" header="0.31496062992125984" footer="0.31496062992125984"/>
  <pageSetup scale="9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11</vt:i4>
      </vt:variant>
      <vt:variant>
        <vt:lpstr>Benoemde bereiken</vt:lpstr>
      </vt:variant>
      <vt:variant>
        <vt:i4>2</vt:i4>
      </vt:variant>
    </vt:vector>
  </HeadingPairs>
  <TitlesOfParts>
    <vt:vector size="13" baseType="lpstr">
      <vt:lpstr>2014-05-01 BWSC</vt:lpstr>
      <vt:lpstr>2014-05-04 - BWSC</vt:lpstr>
      <vt:lpstr>2014-05-18 - Harderwijk</vt:lpstr>
      <vt:lpstr>2014-06-22 Hasselt HYAC</vt:lpstr>
      <vt:lpstr>2014-08-17 VVW-Olen</vt:lpstr>
      <vt:lpstr>2014-08-28 - non off tussenstan</vt:lpstr>
      <vt:lpstr>2014-09-21 KHYC</vt:lpstr>
      <vt:lpstr>2014-09-21 non off tussenstand</vt:lpstr>
      <vt:lpstr>2014-09-28 - Cheratte</vt:lpstr>
      <vt:lpstr>2014-10-05 - Grobbendonk</vt:lpstr>
      <vt:lpstr>2014-10-05 - eindstand</vt:lpstr>
      <vt:lpstr>'2014-05-01 BWSC'!Afdruktitels</vt:lpstr>
      <vt:lpstr>'2014-05-18 - Harderwijk'!Afdruktitels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rvp</dc:creator>
  <cp:lastModifiedBy>Simon</cp:lastModifiedBy>
  <cp:lastPrinted>2014-05-01T15:24:16Z</cp:lastPrinted>
  <dcterms:created xsi:type="dcterms:W3CDTF">2013-06-28T11:36:01Z</dcterms:created>
  <dcterms:modified xsi:type="dcterms:W3CDTF">2014-10-14T07:43:57Z</dcterms:modified>
</cp:coreProperties>
</file>